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📅 Amortization" state="visible" r:id="rId4"/>
  </sheets>
  <calcPr calcId="171027"/>
</workbook>
</file>

<file path=xl/sharedStrings.xml><?xml version="1.0" encoding="utf-8"?>
<sst xmlns="http://schemas.openxmlformats.org/spreadsheetml/2006/main" count="30" uniqueCount="22">
  <si>
    <t>📅 LOAN AMORTIZATION SCHEDULE</t>
  </si>
  <si>
    <t>Professional Payment Schedule • findocs.net</t>
  </si>
  <si>
    <t>⚙️  LOAN PARAMETERS</t>
  </si>
  <si>
    <t>📊  LOAN SUMMARY</t>
  </si>
  <si>
    <t>Loan Amount</t>
  </si>
  <si>
    <t/>
  </si>
  <si>
    <t>Total Payments</t>
  </si>
  <si>
    <t>Annual Interest Rate</t>
  </si>
  <si>
    <t>Total Amount Paid</t>
  </si>
  <si>
    <t>Loan Term (Years)</t>
  </si>
  <si>
    <t>Total Interest Paid</t>
  </si>
  <si>
    <t>Start Date</t>
  </si>
  <si>
    <t>Interest as % of Loan</t>
  </si>
  <si>
    <t>Monthly Payment</t>
  </si>
  <si>
    <t>#</t>
  </si>
  <si>
    <t>Date</t>
  </si>
  <si>
    <t>Beginning Balance</t>
  </si>
  <si>
    <t>Payment</t>
  </si>
  <si>
    <t>Principal</t>
  </si>
  <si>
    <t>Interest</t>
  </si>
  <si>
    <t>Ending Balance</t>
  </si>
  <si>
    <t>Generated by Findocs.net — Adjust Loan Amount (B5), Rate (B6), and Term (B7) to recalculate.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</si>
</sst>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dd-mmm-yyyy"/>
    <numFmt numFmtId="166" formatCode="mmm-yyyy"/>
  </numFmts>
  <fonts count="12" x14ac:knownFonts="1">
    <font>
      <color theme="1"/>
      <family val="2"/>
      <scheme val="minor"/>
      <sz val="11"/>
      <name val="Calibri"/>
    </font>
    <font>
      <b/>
      <color rgb="FFFFFFFF"/>
      <sz val="16"/>
    </font>
    <font>
      <i/>
      <color rgb="FFCFE2FF"/>
      <sz val="10"/>
    </font>
    <font>
      <b/>
      <color rgb="FFFFFFFF"/>
      <sz val="11"/>
    </font>
    <font>
      <b/>
      <color rgb="FF1E3A5F"/>
      <sz val="10"/>
    </font>
    <font>
      <b/>
      <color rgb="FF2563EB"/>
      <sz val="10"/>
    </font>
    <font>
      <color rgb="FF1E293B"/>
      <sz val="10"/>
    </font>
    <font>
      <b/>
      <color rgb="FF14532D"/>
      <sz val="10"/>
    </font>
    <font>
      <color rgb="FF64748B"/>
      <sz val="9"/>
    </font>
    <font>
      <b/>
      <color rgb="FF16A34A"/>
      <sz val="10"/>
    </font>
    <font>
      <color rgb="FF64748B"/>
      <sz val="10"/>
    </font>
    <font>
      <i/>
      <color rgb="FF94A3B8"/>
      <sz val="9"/>
    </font>
  </fonts>
  <fills count="10">
    <fill>
      <patternFill patternType="none"/>
    </fill>
    <fill>
      <patternFill patternType="gray125"/>
    </fill>
    <fill>
      <patternFill patternType="solid">
        <fgColor rgb="FF1E3A5F"/>
      </patternFill>
    </fill>
    <fill>
      <patternFill patternType="solid">
        <fgColor rgb="FF2563EB"/>
      </patternFill>
    </fill>
    <fill>
      <patternFill patternType="solid">
        <fgColor rgb="FF14532D"/>
      </patternFill>
    </fill>
    <fill>
      <patternFill patternType="solid">
        <fgColor rgb="FFEFF6FF"/>
      </patternFill>
    </fill>
    <fill>
      <patternFill patternType="solid">
        <fgColor rgb="FFF0FDF4"/>
      </patternFill>
    </fill>
    <fill>
      <patternFill patternType="solid">
        <fgColor rgb="FFFFFFFF"/>
      </patternFill>
    </fill>
    <fill>
      <patternFill patternType="solid">
        <fgColor rgb="FFF1F5F9"/>
      </patternFill>
    </fill>
    <fill>
      <patternFill patternType="solid">
        <fgColor rgb="FFDBEAFE"/>
      </patternFill>
    </fill>
  </fills>
  <borders count="5">
    <border>
      <left/>
      <right/>
      <top/>
      <bottom/>
      <diagonal/>
    </border>
    <border>
      <left style="thin">
        <color rgb="FF1E3A5F"/>
      </left>
      <right style="thin">
        <color rgb="FF1E3A5F"/>
      </right>
      <top style="thin">
        <color rgb="FF1E3A5F"/>
      </top>
      <bottom style="thin">
        <color rgb="FF1E3A5F"/>
      </bottom>
      <diagonal/>
    </border>
    <border>
      <left style="thin">
        <color rgb="FF14532D"/>
      </left>
      <right style="thin">
        <color rgb="FF14532D"/>
      </right>
      <top style="thin">
        <color rgb="FF14532D"/>
      </top>
      <bottom style="thin">
        <color rgb="FF14532D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2563EB"/>
      </left>
      <right style="thin">
        <color rgb="FF2563EB"/>
      </right>
      <top style="thin">
        <color rgb="FF2563EB"/>
      </top>
      <bottom style="thin">
        <color rgb="FF2563EB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/>
    </xf>
    <xf numFmtId="164" fontId="5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1" fontId="7" fillId="6" borderId="3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left" vertical="center"/>
    </xf>
    <xf numFmtId="10" fontId="5" fillId="7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/>
    </xf>
    <xf numFmtId="164" fontId="7" fillId="7" borderId="3" xfId="0" applyNumberFormat="1" applyFont="1" applyFill="1" applyBorder="1" applyAlignment="1">
      <alignment horizontal="center" vertical="center"/>
    </xf>
    <xf numFmtId="1" fontId="5" fillId="5" borderId="3" xfId="0" applyNumberFormat="1" applyFont="1" applyFill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center" vertical="center"/>
    </xf>
    <xf numFmtId="165" fontId="5" fillId="7" borderId="3" xfId="0" applyNumberFormat="1" applyFont="1" applyFill="1" applyBorder="1" applyAlignment="1">
      <alignment horizontal="center" vertical="center"/>
    </xf>
    <xf numFmtId="10" fontId="7" fillId="7" borderId="3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166" fontId="6" fillId="7" borderId="3" xfId="0" applyNumberFormat="1" applyFont="1" applyFill="1" applyBorder="1" applyAlignment="1">
      <alignment horizontal="center" vertical="center"/>
    </xf>
    <xf numFmtId="164" fontId="6" fillId="7" borderId="3" xfId="0" applyNumberFormat="1" applyFont="1" applyFill="1" applyBorder="1" applyAlignment="1">
      <alignment horizontal="center" vertical="center"/>
    </xf>
    <xf numFmtId="164" fontId="5" fillId="7" borderId="3" xfId="0" applyNumberFormat="1" applyFont="1" applyFill="1" applyBorder="1" applyAlignment="1">
      <alignment horizontal="center" vertical="center"/>
    </xf>
    <xf numFmtId="164" fontId="9" fillId="7" borderId="3" xfId="0" applyNumberFormat="1" applyFont="1" applyFill="1" applyBorder="1" applyAlignment="1">
      <alignment horizontal="center" vertical="center"/>
    </xf>
    <xf numFmtId="164" fontId="10" fillId="7" borderId="3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166" fontId="6" fillId="5" borderId="3" xfId="0" applyNumberFormat="1" applyFont="1" applyFill="1" applyBorder="1" applyAlignment="1">
      <alignment horizontal="center" vertical="center"/>
    </xf>
    <xf numFmtId="164" fontId="6" fillId="5" borderId="3" xfId="0" applyNumberFormat="1" applyFont="1" applyFill="1" applyBorder="1" applyAlignment="1">
      <alignment horizontal="center" vertical="center"/>
    </xf>
    <xf numFmtId="164" fontId="9" fillId="5" borderId="3" xfId="0" applyNumberFormat="1" applyFont="1" applyFill="1" applyBorder="1" applyAlignment="1">
      <alignment horizontal="center" vertical="center"/>
    </xf>
    <xf numFmtId="164" fontId="10" fillId="5" borderId="3" xfId="0" applyNumberFormat="1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66" fontId="6" fillId="8" borderId="3" xfId="0" applyNumberFormat="1" applyFont="1" applyFill="1" applyBorder="1" applyAlignment="1">
      <alignment horizontal="center" vertical="center"/>
    </xf>
    <xf numFmtId="164" fontId="6" fillId="8" borderId="3" xfId="0" applyNumberFormat="1" applyFont="1" applyFill="1" applyBorder="1" applyAlignment="1">
      <alignment horizontal="center" vertical="center"/>
    </xf>
    <xf numFmtId="164" fontId="5" fillId="8" borderId="3" xfId="0" applyNumberFormat="1" applyFont="1" applyFill="1" applyBorder="1" applyAlignment="1">
      <alignment horizontal="center" vertical="center"/>
    </xf>
    <xf numFmtId="164" fontId="9" fillId="8" borderId="3" xfId="0" applyNumberFormat="1" applyFont="1" applyFill="1" applyBorder="1" applyAlignment="1">
      <alignment horizontal="center" vertical="center"/>
    </xf>
    <xf numFmtId="164" fontId="10" fillId="8" borderId="3" xfId="0" applyNumberFormat="1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166" fontId="6" fillId="9" borderId="3" xfId="0" applyNumberFormat="1" applyFont="1" applyFill="1" applyBorder="1" applyAlignment="1">
      <alignment horizontal="center" vertical="center"/>
    </xf>
    <xf numFmtId="164" fontId="6" fillId="9" borderId="3" xfId="0" applyNumberFormat="1" applyFont="1" applyFill="1" applyBorder="1" applyAlignment="1">
      <alignment horizontal="center" vertical="center"/>
    </xf>
    <xf numFmtId="164" fontId="5" fillId="9" borderId="3" xfId="0" applyNumberFormat="1" applyFont="1" applyFill="1" applyBorder="1" applyAlignment="1">
      <alignment horizontal="center" vertical="center"/>
    </xf>
    <xf numFmtId="164" fontId="9" fillId="9" borderId="3" xfId="0" applyNumberFormat="1" applyFont="1" applyFill="1" applyBorder="1" applyAlignment="1">
      <alignment horizontal="center" vertical="center"/>
    </xf>
    <xf numFmtId="164" fontId="10" fillId="9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3"/>
  <sheetViews>
    <sheetView workbookViewId="0" showGridLines="0"/>
  </sheetViews>
  <sheetFormatPr defaultRowHeight="15" outlineLevelRow="0" outlineLevelCol="0" x14ac:dyDescent="55"/>
  <cols>
    <col min="1" max="1" width="10" customWidth="1"/>
    <col min="2" max="2" width="14" customWidth="1"/>
    <col min="3" max="3" width="18" customWidth="1"/>
    <col min="4" max="6" width="16" customWidth="1"/>
    <col min="7" max="7" width="18" customWidth="1"/>
  </cols>
  <sheetData>
    <row r="1" ht="42" customHeight="1" spans="1:7" x14ac:dyDescent="0.25">
      <c r="A1" s="1" t="s">
        <v>0</v>
      </c>
      <c r="B1"/>
      <c r="C1"/>
      <c r="D1"/>
      <c r="E1"/>
      <c r="F1"/>
      <c r="G1"/>
    </row>
    <row r="2" ht="22" customHeight="1" spans="1:7" x14ac:dyDescent="0.25">
      <c r="A2" s="2" t="s">
        <v>1</v>
      </c>
      <c r="B2"/>
      <c r="C2"/>
      <c r="D2"/>
      <c r="E2"/>
      <c r="F2"/>
      <c r="G2"/>
    </row>
    <row r="3" ht="10" customHeight="1" x14ac:dyDescent="0.25"/>
    <row r="4" ht="26" customHeight="1" spans="1:7" x14ac:dyDescent="0.25">
      <c r="A4" s="3" t="s">
        <v>2</v>
      </c>
      <c r="B4"/>
      <c r="C4"/>
      <c r="E4" s="4" t="s">
        <v>3</v>
      </c>
      <c r="F4"/>
      <c r="G4"/>
    </row>
    <row r="5" ht="22" customHeight="1" spans="1:7" x14ac:dyDescent="0.25">
      <c r="A5" s="5" t="s">
        <v>4</v>
      </c>
      <c r="B5" s="6">
        <v>280000</v>
      </c>
      <c r="C5" s="7" t="s">
        <v>5</v>
      </c>
      <c r="E5" s="8" t="s">
        <v>6</v>
      </c>
      <c r="F5" s="9">
        <f>B7*12</f>
      </c>
      <c r="G5" s="10" t="s">
        <v>5</v>
      </c>
    </row>
    <row r="6" ht="22" customHeight="1" spans="1:7" x14ac:dyDescent="0.25">
      <c r="A6" s="11" t="s">
        <v>7</v>
      </c>
      <c r="B6" s="12">
        <v>0.065</v>
      </c>
      <c r="C6" s="13" t="s">
        <v>5</v>
      </c>
      <c r="E6" s="14" t="s">
        <v>8</v>
      </c>
      <c r="F6" s="15">
        <f>B9*B7*12</f>
      </c>
      <c r="G6" s="13" t="s">
        <v>5</v>
      </c>
    </row>
    <row r="7" ht="22" customHeight="1" spans="1:7" x14ac:dyDescent="0.25">
      <c r="A7" s="5" t="s">
        <v>9</v>
      </c>
      <c r="B7" s="16">
        <v>30</v>
      </c>
      <c r="C7" s="7" t="s">
        <v>5</v>
      </c>
      <c r="E7" s="8" t="s">
        <v>10</v>
      </c>
      <c r="F7" s="17">
        <f>B9*B7*12-B5</f>
      </c>
      <c r="G7" s="10" t="s">
        <v>5</v>
      </c>
    </row>
    <row r="8" ht="22" customHeight="1" spans="1:7" x14ac:dyDescent="0.25">
      <c r="A8" s="11" t="s">
        <v>11</v>
      </c>
      <c r="B8" s="18">
        <v>46081.875</v>
      </c>
      <c r="C8" s="13" t="s">
        <v>5</v>
      </c>
      <c r="E8" s="14" t="s">
        <v>12</v>
      </c>
      <c r="F8" s="19">
        <f>(B9*B7*12-B5)/B5</f>
      </c>
      <c r="G8" s="13" t="s">
        <v>5</v>
      </c>
    </row>
    <row r="9" ht="22" customHeight="1" spans="1:3" x14ac:dyDescent="0.25">
      <c r="A9" s="5" t="s">
        <v>13</v>
      </c>
      <c r="B9" s="6">
        <f>PMT(B6/12,B7*12,-B5)</f>
      </c>
      <c r="C9" s="7" t="s">
        <v>5</v>
      </c>
    </row>
    <row r="10" ht="10" customHeight="1" x14ac:dyDescent="0.25"/>
    <row r="11" ht="28" customHeight="1" spans="1:7" x14ac:dyDescent="0.25">
      <c r="A11" s="20" t="s">
        <v>14</v>
      </c>
      <c r="B11" s="20" t="s">
        <v>15</v>
      </c>
      <c r="C11" s="20" t="s">
        <v>16</v>
      </c>
      <c r="D11" s="20" t="s">
        <v>17</v>
      </c>
      <c r="E11" s="20" t="s">
        <v>18</v>
      </c>
      <c r="F11" s="20" t="s">
        <v>19</v>
      </c>
      <c r="G11" s="20" t="s">
        <v>20</v>
      </c>
    </row>
    <row r="12" ht="18" customHeight="1" spans="1:7" x14ac:dyDescent="0.25">
      <c r="A12" s="21">
        <v>1</v>
      </c>
      <c r="B12" s="22">
        <f>DATE(YEAR(B8),MONTH(B8)+1,1)</f>
      </c>
      <c r="C12" s="23">
        <f>B5</f>
      </c>
      <c r="D12" s="24">
        <f>B9</f>
      </c>
      <c r="E12" s="25">
        <f>D12-F12</f>
      </c>
      <c r="F12" s="26">
        <f>C12*(B6/12)</f>
      </c>
      <c r="G12" s="23">
        <f>MAX(C12-E12,0)</f>
      </c>
    </row>
    <row r="13" ht="18" customHeight="1" spans="1:7" x14ac:dyDescent="0.25">
      <c r="A13" s="27">
        <v>2</v>
      </c>
      <c r="B13" s="28">
        <f>DATE(YEAR(B12),MONTH(B12)+1,1)</f>
      </c>
      <c r="C13" s="29">
        <f>G12</f>
      </c>
      <c r="D13" s="6">
        <f>B9</f>
      </c>
      <c r="E13" s="30">
        <f>D13-F13</f>
      </c>
      <c r="F13" s="31">
        <f>C13*(B6/12)</f>
      </c>
      <c r="G13" s="29">
        <f>MAX(C13-E13,0)</f>
      </c>
    </row>
    <row r="14" ht="18" customHeight="1" spans="1:7" x14ac:dyDescent="0.25">
      <c r="A14" s="21">
        <v>3</v>
      </c>
      <c r="B14" s="22">
        <f>DATE(YEAR(B13),MONTH(B13)+1,1)</f>
      </c>
      <c r="C14" s="23">
        <f>G13</f>
      </c>
      <c r="D14" s="24">
        <f>B9</f>
      </c>
      <c r="E14" s="25">
        <f>D14-F14</f>
      </c>
      <c r="F14" s="26">
        <f>C14*(B6/12)</f>
      </c>
      <c r="G14" s="23">
        <f>MAX(C14-E14,0)</f>
      </c>
    </row>
    <row r="15" ht="18" customHeight="1" spans="1:7" x14ac:dyDescent="0.25">
      <c r="A15" s="27">
        <v>4</v>
      </c>
      <c r="B15" s="28">
        <f>DATE(YEAR(B14),MONTH(B14)+1,1)</f>
      </c>
      <c r="C15" s="29">
        <f>G14</f>
      </c>
      <c r="D15" s="6">
        <f>B9</f>
      </c>
      <c r="E15" s="30">
        <f>D15-F15</f>
      </c>
      <c r="F15" s="31">
        <f>C15*(B6/12)</f>
      </c>
      <c r="G15" s="29">
        <f>MAX(C15-E15,0)</f>
      </c>
    </row>
    <row r="16" ht="18" customHeight="1" spans="1:7" x14ac:dyDescent="0.25">
      <c r="A16" s="21">
        <v>5</v>
      </c>
      <c r="B16" s="22">
        <f>DATE(YEAR(B15),MONTH(B15)+1,1)</f>
      </c>
      <c r="C16" s="23">
        <f>G15</f>
      </c>
      <c r="D16" s="24">
        <f>B9</f>
      </c>
      <c r="E16" s="25">
        <f>D16-F16</f>
      </c>
      <c r="F16" s="26">
        <f>C16*(B6/12)</f>
      </c>
      <c r="G16" s="23">
        <f>MAX(C16-E16,0)</f>
      </c>
    </row>
    <row r="17" ht="18" customHeight="1" spans="1:7" x14ac:dyDescent="0.25">
      <c r="A17" s="27">
        <v>6</v>
      </c>
      <c r="B17" s="28">
        <f>DATE(YEAR(B16),MONTH(B16)+1,1)</f>
      </c>
      <c r="C17" s="29">
        <f>G16</f>
      </c>
      <c r="D17" s="6">
        <f>B9</f>
      </c>
      <c r="E17" s="30">
        <f>D17-F17</f>
      </c>
      <c r="F17" s="31">
        <f>C17*(B6/12)</f>
      </c>
      <c r="G17" s="29">
        <f>MAX(C17-E17,0)</f>
      </c>
    </row>
    <row r="18" ht="18" customHeight="1" spans="1:7" x14ac:dyDescent="0.25">
      <c r="A18" s="21">
        <v>7</v>
      </c>
      <c r="B18" s="22">
        <f>DATE(YEAR(B17),MONTH(B17)+1,1)</f>
      </c>
      <c r="C18" s="23">
        <f>G17</f>
      </c>
      <c r="D18" s="24">
        <f>B9</f>
      </c>
      <c r="E18" s="25">
        <f>D18-F18</f>
      </c>
      <c r="F18" s="26">
        <f>C18*(B6/12)</f>
      </c>
      <c r="G18" s="23">
        <f>MAX(C18-E18,0)</f>
      </c>
    </row>
    <row r="19" ht="18" customHeight="1" spans="1:7" x14ac:dyDescent="0.25">
      <c r="A19" s="27">
        <v>8</v>
      </c>
      <c r="B19" s="28">
        <f>DATE(YEAR(B18),MONTH(B18)+1,1)</f>
      </c>
      <c r="C19" s="29">
        <f>G18</f>
      </c>
      <c r="D19" s="6">
        <f>B9</f>
      </c>
      <c r="E19" s="30">
        <f>D19-F19</f>
      </c>
      <c r="F19" s="31">
        <f>C19*(B6/12)</f>
      </c>
      <c r="G19" s="29">
        <f>MAX(C19-E19,0)</f>
      </c>
    </row>
    <row r="20" ht="18" customHeight="1" spans="1:7" x14ac:dyDescent="0.25">
      <c r="A20" s="21">
        <v>9</v>
      </c>
      <c r="B20" s="22">
        <f>DATE(YEAR(B19),MONTH(B19)+1,1)</f>
      </c>
      <c r="C20" s="23">
        <f>G19</f>
      </c>
      <c r="D20" s="24">
        <f>B9</f>
      </c>
      <c r="E20" s="25">
        <f>D20-F20</f>
      </c>
      <c r="F20" s="26">
        <f>C20*(B6/12)</f>
      </c>
      <c r="G20" s="23">
        <f>MAX(C20-E20,0)</f>
      </c>
    </row>
    <row r="21" ht="18" customHeight="1" spans="1:7" x14ac:dyDescent="0.25">
      <c r="A21" s="27">
        <v>10</v>
      </c>
      <c r="B21" s="28">
        <f>DATE(YEAR(B20),MONTH(B20)+1,1)</f>
      </c>
      <c r="C21" s="29">
        <f>G20</f>
      </c>
      <c r="D21" s="6">
        <f>B9</f>
      </c>
      <c r="E21" s="30">
        <f>D21-F21</f>
      </c>
      <c r="F21" s="31">
        <f>C21*(B6/12)</f>
      </c>
      <c r="G21" s="29">
        <f>MAX(C21-E21,0)</f>
      </c>
    </row>
    <row r="22" ht="18" customHeight="1" spans="1:7" x14ac:dyDescent="0.25">
      <c r="A22" s="21">
        <v>11</v>
      </c>
      <c r="B22" s="22">
        <f>DATE(YEAR(B21),MONTH(B21)+1,1)</f>
      </c>
      <c r="C22" s="23">
        <f>G21</f>
      </c>
      <c r="D22" s="24">
        <f>B9</f>
      </c>
      <c r="E22" s="25">
        <f>D22-F22</f>
      </c>
      <c r="F22" s="26">
        <f>C22*(B6/12)</f>
      </c>
      <c r="G22" s="23">
        <f>MAX(C22-E22,0)</f>
      </c>
    </row>
    <row r="23" ht="18" customHeight="1" spans="1:7" x14ac:dyDescent="0.25">
      <c r="A23" s="27">
        <v>12</v>
      </c>
      <c r="B23" s="28">
        <f>DATE(YEAR(B22),MONTH(B22)+1,1)</f>
      </c>
      <c r="C23" s="29">
        <f>G22</f>
      </c>
      <c r="D23" s="6">
        <f>B9</f>
      </c>
      <c r="E23" s="30">
        <f>D23-F23</f>
      </c>
      <c r="F23" s="31">
        <f>C23*(B6/12)</f>
      </c>
      <c r="G23" s="29">
        <f>MAX(C23-E23,0)</f>
      </c>
    </row>
    <row r="24" ht="18" customHeight="1" spans="1:7" x14ac:dyDescent="0.25">
      <c r="A24" s="32">
        <v>13</v>
      </c>
      <c r="B24" s="33">
        <f>DATE(YEAR(B23),MONTH(B23)+1,1)</f>
      </c>
      <c r="C24" s="34">
        <f>G23</f>
      </c>
      <c r="D24" s="35">
        <f>B9</f>
      </c>
      <c r="E24" s="36">
        <f>D24-F24</f>
      </c>
      <c r="F24" s="37">
        <f>C24*(B6/12)</f>
      </c>
      <c r="G24" s="34">
        <f>MAX(C24-E24,0)</f>
      </c>
    </row>
    <row r="25" ht="18" customHeight="1" spans="1:7" x14ac:dyDescent="0.25">
      <c r="A25" s="38">
        <v>14</v>
      </c>
      <c r="B25" s="39">
        <f>DATE(YEAR(B24),MONTH(B24)+1,1)</f>
      </c>
      <c r="C25" s="40">
        <f>G24</f>
      </c>
      <c r="D25" s="41">
        <f>B9</f>
      </c>
      <c r="E25" s="42">
        <f>D25-F25</f>
      </c>
      <c r="F25" s="43">
        <f>C25*(B6/12)</f>
      </c>
      <c r="G25" s="40">
        <f>MAX(C25-E25,0)</f>
      </c>
    </row>
    <row r="26" ht="18" customHeight="1" spans="1:7" x14ac:dyDescent="0.25">
      <c r="A26" s="32">
        <v>15</v>
      </c>
      <c r="B26" s="33">
        <f>DATE(YEAR(B25),MONTH(B25)+1,1)</f>
      </c>
      <c r="C26" s="34">
        <f>G25</f>
      </c>
      <c r="D26" s="35">
        <f>B9</f>
      </c>
      <c r="E26" s="36">
        <f>D26-F26</f>
      </c>
      <c r="F26" s="37">
        <f>C26*(B6/12)</f>
      </c>
      <c r="G26" s="34">
        <f>MAX(C26-E26,0)</f>
      </c>
    </row>
    <row r="27" ht="18" customHeight="1" spans="1:7" x14ac:dyDescent="0.25">
      <c r="A27" s="38">
        <v>16</v>
      </c>
      <c r="B27" s="39">
        <f>DATE(YEAR(B26),MONTH(B26)+1,1)</f>
      </c>
      <c r="C27" s="40">
        <f>G26</f>
      </c>
      <c r="D27" s="41">
        <f>B9</f>
      </c>
      <c r="E27" s="42">
        <f>D27-F27</f>
      </c>
      <c r="F27" s="43">
        <f>C27*(B6/12)</f>
      </c>
      <c r="G27" s="40">
        <f>MAX(C27-E27,0)</f>
      </c>
    </row>
    <row r="28" ht="18" customHeight="1" spans="1:7" x14ac:dyDescent="0.25">
      <c r="A28" s="32">
        <v>17</v>
      </c>
      <c r="B28" s="33">
        <f>DATE(YEAR(B27),MONTH(B27)+1,1)</f>
      </c>
      <c r="C28" s="34">
        <f>G27</f>
      </c>
      <c r="D28" s="35">
        <f>B9</f>
      </c>
      <c r="E28" s="36">
        <f>D28-F28</f>
      </c>
      <c r="F28" s="37">
        <f>C28*(B6/12)</f>
      </c>
      <c r="G28" s="34">
        <f>MAX(C28-E28,0)</f>
      </c>
    </row>
    <row r="29" ht="18" customHeight="1" spans="1:7" x14ac:dyDescent="0.25">
      <c r="A29" s="38">
        <v>18</v>
      </c>
      <c r="B29" s="39">
        <f>DATE(YEAR(B28),MONTH(B28)+1,1)</f>
      </c>
      <c r="C29" s="40">
        <f>G28</f>
      </c>
      <c r="D29" s="41">
        <f>B9</f>
      </c>
      <c r="E29" s="42">
        <f>D29-F29</f>
      </c>
      <c r="F29" s="43">
        <f>C29*(B6/12)</f>
      </c>
      <c r="G29" s="40">
        <f>MAX(C29-E29,0)</f>
      </c>
    </row>
    <row r="30" ht="18" customHeight="1" spans="1:7" x14ac:dyDescent="0.25">
      <c r="A30" s="32">
        <v>19</v>
      </c>
      <c r="B30" s="33">
        <f>DATE(YEAR(B29),MONTH(B29)+1,1)</f>
      </c>
      <c r="C30" s="34">
        <f>G29</f>
      </c>
      <c r="D30" s="35">
        <f>B9</f>
      </c>
      <c r="E30" s="36">
        <f>D30-F30</f>
      </c>
      <c r="F30" s="37">
        <f>C30*(B6/12)</f>
      </c>
      <c r="G30" s="34">
        <f>MAX(C30-E30,0)</f>
      </c>
    </row>
    <row r="31" ht="18" customHeight="1" spans="1:7" x14ac:dyDescent="0.25">
      <c r="A31" s="38">
        <v>20</v>
      </c>
      <c r="B31" s="39">
        <f>DATE(YEAR(B30),MONTH(B30)+1,1)</f>
      </c>
      <c r="C31" s="40">
        <f>G30</f>
      </c>
      <c r="D31" s="41">
        <f>B9</f>
      </c>
      <c r="E31" s="42">
        <f>D31-F31</f>
      </c>
      <c r="F31" s="43">
        <f>C31*(B6/12)</f>
      </c>
      <c r="G31" s="40">
        <f>MAX(C31-E31,0)</f>
      </c>
    </row>
    <row r="32" ht="18" customHeight="1" spans="1:7" x14ac:dyDescent="0.25">
      <c r="A32" s="32">
        <v>21</v>
      </c>
      <c r="B32" s="33">
        <f>DATE(YEAR(B31),MONTH(B31)+1,1)</f>
      </c>
      <c r="C32" s="34">
        <f>G31</f>
      </c>
      <c r="D32" s="35">
        <f>B9</f>
      </c>
      <c r="E32" s="36">
        <f>D32-F32</f>
      </c>
      <c r="F32" s="37">
        <f>C32*(B6/12)</f>
      </c>
      <c r="G32" s="34">
        <f>MAX(C32-E32,0)</f>
      </c>
    </row>
    <row r="33" ht="18" customHeight="1" spans="1:7" x14ac:dyDescent="0.25">
      <c r="A33" s="38">
        <v>22</v>
      </c>
      <c r="B33" s="39">
        <f>DATE(YEAR(B32),MONTH(B32)+1,1)</f>
      </c>
      <c r="C33" s="40">
        <f>G32</f>
      </c>
      <c r="D33" s="41">
        <f>B9</f>
      </c>
      <c r="E33" s="42">
        <f>D33-F33</f>
      </c>
      <c r="F33" s="43">
        <f>C33*(B6/12)</f>
      </c>
      <c r="G33" s="40">
        <f>MAX(C33-E33,0)</f>
      </c>
    </row>
    <row r="34" ht="18" customHeight="1" spans="1:7" x14ac:dyDescent="0.25">
      <c r="A34" s="32">
        <v>23</v>
      </c>
      <c r="B34" s="33">
        <f>DATE(YEAR(B33),MONTH(B33)+1,1)</f>
      </c>
      <c r="C34" s="34">
        <f>G33</f>
      </c>
      <c r="D34" s="35">
        <f>B9</f>
      </c>
      <c r="E34" s="36">
        <f>D34-F34</f>
      </c>
      <c r="F34" s="37">
        <f>C34*(B6/12)</f>
      </c>
      <c r="G34" s="34">
        <f>MAX(C34-E34,0)</f>
      </c>
    </row>
    <row r="35" ht="18" customHeight="1" spans="1:7" x14ac:dyDescent="0.25">
      <c r="A35" s="38">
        <v>24</v>
      </c>
      <c r="B35" s="39">
        <f>DATE(YEAR(B34),MONTH(B34)+1,1)</f>
      </c>
      <c r="C35" s="40">
        <f>G34</f>
      </c>
      <c r="D35" s="41">
        <f>B9</f>
      </c>
      <c r="E35" s="42">
        <f>D35-F35</f>
      </c>
      <c r="F35" s="43">
        <f>C35*(B6/12)</f>
      </c>
      <c r="G35" s="40">
        <f>MAX(C35-E35,0)</f>
      </c>
    </row>
    <row r="36" ht="18" customHeight="1" spans="1:7" x14ac:dyDescent="0.25">
      <c r="A36" s="21">
        <v>25</v>
      </c>
      <c r="B36" s="22">
        <f>DATE(YEAR(B35),MONTH(B35)+1,1)</f>
      </c>
      <c r="C36" s="23">
        <f>G35</f>
      </c>
      <c r="D36" s="24">
        <f>B9</f>
      </c>
      <c r="E36" s="25">
        <f>D36-F36</f>
      </c>
      <c r="F36" s="26">
        <f>C36*(B6/12)</f>
      </c>
      <c r="G36" s="23">
        <f>MAX(C36-E36,0)</f>
      </c>
    </row>
    <row r="37" ht="18" customHeight="1" spans="1:7" x14ac:dyDescent="0.25">
      <c r="A37" s="27">
        <v>26</v>
      </c>
      <c r="B37" s="28">
        <f>DATE(YEAR(B36),MONTH(B36)+1,1)</f>
      </c>
      <c r="C37" s="29">
        <f>G36</f>
      </c>
      <c r="D37" s="6">
        <f>B9</f>
      </c>
      <c r="E37" s="30">
        <f>D37-F37</f>
      </c>
      <c r="F37" s="31">
        <f>C37*(B6/12)</f>
      </c>
      <c r="G37" s="29">
        <f>MAX(C37-E37,0)</f>
      </c>
    </row>
    <row r="38" ht="18" customHeight="1" spans="1:7" x14ac:dyDescent="0.25">
      <c r="A38" s="21">
        <v>27</v>
      </c>
      <c r="B38" s="22">
        <f>DATE(YEAR(B37),MONTH(B37)+1,1)</f>
      </c>
      <c r="C38" s="23">
        <f>G37</f>
      </c>
      <c r="D38" s="24">
        <f>B9</f>
      </c>
      <c r="E38" s="25">
        <f>D38-F38</f>
      </c>
      <c r="F38" s="26">
        <f>C38*(B6/12)</f>
      </c>
      <c r="G38" s="23">
        <f>MAX(C38-E38,0)</f>
      </c>
    </row>
    <row r="39" ht="18" customHeight="1" spans="1:7" x14ac:dyDescent="0.25">
      <c r="A39" s="27">
        <v>28</v>
      </c>
      <c r="B39" s="28">
        <f>DATE(YEAR(B38),MONTH(B38)+1,1)</f>
      </c>
      <c r="C39" s="29">
        <f>G38</f>
      </c>
      <c r="D39" s="6">
        <f>B9</f>
      </c>
      <c r="E39" s="30">
        <f>D39-F39</f>
      </c>
      <c r="F39" s="31">
        <f>C39*(B6/12)</f>
      </c>
      <c r="G39" s="29">
        <f>MAX(C39-E39,0)</f>
      </c>
    </row>
    <row r="40" ht="18" customHeight="1" spans="1:7" x14ac:dyDescent="0.25">
      <c r="A40" s="21">
        <v>29</v>
      </c>
      <c r="B40" s="22">
        <f>DATE(YEAR(B39),MONTH(B39)+1,1)</f>
      </c>
      <c r="C40" s="23">
        <f>G39</f>
      </c>
      <c r="D40" s="24">
        <f>B9</f>
      </c>
      <c r="E40" s="25">
        <f>D40-F40</f>
      </c>
      <c r="F40" s="26">
        <f>C40*(B6/12)</f>
      </c>
      <c r="G40" s="23">
        <f>MAX(C40-E40,0)</f>
      </c>
    </row>
    <row r="41" ht="18" customHeight="1" spans="1:7" x14ac:dyDescent="0.25">
      <c r="A41" s="27">
        <v>30</v>
      </c>
      <c r="B41" s="28">
        <f>DATE(YEAR(B40),MONTH(B40)+1,1)</f>
      </c>
      <c r="C41" s="29">
        <f>G40</f>
      </c>
      <c r="D41" s="6">
        <f>B9</f>
      </c>
      <c r="E41" s="30">
        <f>D41-F41</f>
      </c>
      <c r="F41" s="31">
        <f>C41*(B6/12)</f>
      </c>
      <c r="G41" s="29">
        <f>MAX(C41-E41,0)</f>
      </c>
    </row>
    <row r="42" ht="18" customHeight="1" spans="1:7" x14ac:dyDescent="0.25">
      <c r="A42" s="21">
        <v>31</v>
      </c>
      <c r="B42" s="22">
        <f>DATE(YEAR(B41),MONTH(B41)+1,1)</f>
      </c>
      <c r="C42" s="23">
        <f>G41</f>
      </c>
      <c r="D42" s="24">
        <f>B9</f>
      </c>
      <c r="E42" s="25">
        <f>D42-F42</f>
      </c>
      <c r="F42" s="26">
        <f>C42*(B6/12)</f>
      </c>
      <c r="G42" s="23">
        <f>MAX(C42-E42,0)</f>
      </c>
    </row>
    <row r="43" ht="18" customHeight="1" spans="1:7" x14ac:dyDescent="0.25">
      <c r="A43" s="27">
        <v>32</v>
      </c>
      <c r="B43" s="28">
        <f>DATE(YEAR(B42),MONTH(B42)+1,1)</f>
      </c>
      <c r="C43" s="29">
        <f>G42</f>
      </c>
      <c r="D43" s="6">
        <f>B9</f>
      </c>
      <c r="E43" s="30">
        <f>D43-F43</f>
      </c>
      <c r="F43" s="31">
        <f>C43*(B6/12)</f>
      </c>
      <c r="G43" s="29">
        <f>MAX(C43-E43,0)</f>
      </c>
    </row>
    <row r="44" ht="18" customHeight="1" spans="1:7" x14ac:dyDescent="0.25">
      <c r="A44" s="21">
        <v>33</v>
      </c>
      <c r="B44" s="22">
        <f>DATE(YEAR(B43),MONTH(B43)+1,1)</f>
      </c>
      <c r="C44" s="23">
        <f>G43</f>
      </c>
      <c r="D44" s="24">
        <f>B9</f>
      </c>
      <c r="E44" s="25">
        <f>D44-F44</f>
      </c>
      <c r="F44" s="26">
        <f>C44*(B6/12)</f>
      </c>
      <c r="G44" s="23">
        <f>MAX(C44-E44,0)</f>
      </c>
    </row>
    <row r="45" ht="18" customHeight="1" spans="1:7" x14ac:dyDescent="0.25">
      <c r="A45" s="27">
        <v>34</v>
      </c>
      <c r="B45" s="28">
        <f>DATE(YEAR(B44),MONTH(B44)+1,1)</f>
      </c>
      <c r="C45" s="29">
        <f>G44</f>
      </c>
      <c r="D45" s="6">
        <f>B9</f>
      </c>
      <c r="E45" s="30">
        <f>D45-F45</f>
      </c>
      <c r="F45" s="31">
        <f>C45*(B6/12)</f>
      </c>
      <c r="G45" s="29">
        <f>MAX(C45-E45,0)</f>
      </c>
    </row>
    <row r="46" ht="18" customHeight="1" spans="1:7" x14ac:dyDescent="0.25">
      <c r="A46" s="21">
        <v>35</v>
      </c>
      <c r="B46" s="22">
        <f>DATE(YEAR(B45),MONTH(B45)+1,1)</f>
      </c>
      <c r="C46" s="23">
        <f>G45</f>
      </c>
      <c r="D46" s="24">
        <f>B9</f>
      </c>
      <c r="E46" s="25">
        <f>D46-F46</f>
      </c>
      <c r="F46" s="26">
        <f>C46*(B6/12)</f>
      </c>
      <c r="G46" s="23">
        <f>MAX(C46-E46,0)</f>
      </c>
    </row>
    <row r="47" ht="18" customHeight="1" spans="1:7" x14ac:dyDescent="0.25">
      <c r="A47" s="27">
        <v>36</v>
      </c>
      <c r="B47" s="28">
        <f>DATE(YEAR(B46),MONTH(B46)+1,1)</f>
      </c>
      <c r="C47" s="29">
        <f>G46</f>
      </c>
      <c r="D47" s="6">
        <f>B9</f>
      </c>
      <c r="E47" s="30">
        <f>D47-F47</f>
      </c>
      <c r="F47" s="31">
        <f>C47*(B6/12)</f>
      </c>
      <c r="G47" s="29">
        <f>MAX(C47-E47,0)</f>
      </c>
    </row>
    <row r="48" ht="18" customHeight="1" spans="1:7" x14ac:dyDescent="0.25">
      <c r="A48" s="32">
        <v>37</v>
      </c>
      <c r="B48" s="33">
        <f>DATE(YEAR(B47),MONTH(B47)+1,1)</f>
      </c>
      <c r="C48" s="34">
        <f>G47</f>
      </c>
      <c r="D48" s="35">
        <f>B9</f>
      </c>
      <c r="E48" s="36">
        <f>D48-F48</f>
      </c>
      <c r="F48" s="37">
        <f>C48*(B6/12)</f>
      </c>
      <c r="G48" s="34">
        <f>MAX(C48-E48,0)</f>
      </c>
    </row>
    <row r="49" ht="18" customHeight="1" spans="1:7" x14ac:dyDescent="0.25">
      <c r="A49" s="38">
        <v>38</v>
      </c>
      <c r="B49" s="39">
        <f>DATE(YEAR(B48),MONTH(B48)+1,1)</f>
      </c>
      <c r="C49" s="40">
        <f>G48</f>
      </c>
      <c r="D49" s="41">
        <f>B9</f>
      </c>
      <c r="E49" s="42">
        <f>D49-F49</f>
      </c>
      <c r="F49" s="43">
        <f>C49*(B6/12)</f>
      </c>
      <c r="G49" s="40">
        <f>MAX(C49-E49,0)</f>
      </c>
    </row>
    <row r="50" ht="18" customHeight="1" spans="1:7" x14ac:dyDescent="0.25">
      <c r="A50" s="32">
        <v>39</v>
      </c>
      <c r="B50" s="33">
        <f>DATE(YEAR(B49),MONTH(B49)+1,1)</f>
      </c>
      <c r="C50" s="34">
        <f>G49</f>
      </c>
      <c r="D50" s="35">
        <f>B9</f>
      </c>
      <c r="E50" s="36">
        <f>D50-F50</f>
      </c>
      <c r="F50" s="37">
        <f>C50*(B6/12)</f>
      </c>
      <c r="G50" s="34">
        <f>MAX(C50-E50,0)</f>
      </c>
    </row>
    <row r="51" ht="18" customHeight="1" spans="1:7" x14ac:dyDescent="0.25">
      <c r="A51" s="38">
        <v>40</v>
      </c>
      <c r="B51" s="39">
        <f>DATE(YEAR(B50),MONTH(B50)+1,1)</f>
      </c>
      <c r="C51" s="40">
        <f>G50</f>
      </c>
      <c r="D51" s="41">
        <f>B9</f>
      </c>
      <c r="E51" s="42">
        <f>D51-F51</f>
      </c>
      <c r="F51" s="43">
        <f>C51*(B6/12)</f>
      </c>
      <c r="G51" s="40">
        <f>MAX(C51-E51,0)</f>
      </c>
    </row>
    <row r="52" ht="18" customHeight="1" spans="1:7" x14ac:dyDescent="0.25">
      <c r="A52" s="32">
        <v>41</v>
      </c>
      <c r="B52" s="33">
        <f>DATE(YEAR(B51),MONTH(B51)+1,1)</f>
      </c>
      <c r="C52" s="34">
        <f>G51</f>
      </c>
      <c r="D52" s="35">
        <f>B9</f>
      </c>
      <c r="E52" s="36">
        <f>D52-F52</f>
      </c>
      <c r="F52" s="37">
        <f>C52*(B6/12)</f>
      </c>
      <c r="G52" s="34">
        <f>MAX(C52-E52,0)</f>
      </c>
    </row>
    <row r="53" ht="18" customHeight="1" spans="1:7" x14ac:dyDescent="0.25">
      <c r="A53" s="38">
        <v>42</v>
      </c>
      <c r="B53" s="39">
        <f>DATE(YEAR(B52),MONTH(B52)+1,1)</f>
      </c>
      <c r="C53" s="40">
        <f>G52</f>
      </c>
      <c r="D53" s="41">
        <f>B9</f>
      </c>
      <c r="E53" s="42">
        <f>D53-F53</f>
      </c>
      <c r="F53" s="43">
        <f>C53*(B6/12)</f>
      </c>
      <c r="G53" s="40">
        <f>MAX(C53-E53,0)</f>
      </c>
    </row>
    <row r="54" ht="18" customHeight="1" spans="1:7" x14ac:dyDescent="0.25">
      <c r="A54" s="32">
        <v>43</v>
      </c>
      <c r="B54" s="33">
        <f>DATE(YEAR(B53),MONTH(B53)+1,1)</f>
      </c>
      <c r="C54" s="34">
        <f>G53</f>
      </c>
      <c r="D54" s="35">
        <f>B9</f>
      </c>
      <c r="E54" s="36">
        <f>D54-F54</f>
      </c>
      <c r="F54" s="37">
        <f>C54*(B6/12)</f>
      </c>
      <c r="G54" s="34">
        <f>MAX(C54-E54,0)</f>
      </c>
    </row>
    <row r="55" ht="18" customHeight="1" spans="1:7" x14ac:dyDescent="0.25">
      <c r="A55" s="38">
        <v>44</v>
      </c>
      <c r="B55" s="39">
        <f>DATE(YEAR(B54),MONTH(B54)+1,1)</f>
      </c>
      <c r="C55" s="40">
        <f>G54</f>
      </c>
      <c r="D55" s="41">
        <f>B9</f>
      </c>
      <c r="E55" s="42">
        <f>D55-F55</f>
      </c>
      <c r="F55" s="43">
        <f>C55*(B6/12)</f>
      </c>
      <c r="G55" s="40">
        <f>MAX(C55-E55,0)</f>
      </c>
    </row>
    <row r="56" ht="18" customHeight="1" spans="1:7" x14ac:dyDescent="0.25">
      <c r="A56" s="32">
        <v>45</v>
      </c>
      <c r="B56" s="33">
        <f>DATE(YEAR(B55),MONTH(B55)+1,1)</f>
      </c>
      <c r="C56" s="34">
        <f>G55</f>
      </c>
      <c r="D56" s="35">
        <f>B9</f>
      </c>
      <c r="E56" s="36">
        <f>D56-F56</f>
      </c>
      <c r="F56" s="37">
        <f>C56*(B6/12)</f>
      </c>
      <c r="G56" s="34">
        <f>MAX(C56-E56,0)</f>
      </c>
    </row>
    <row r="57" ht="18" customHeight="1" spans="1:7" x14ac:dyDescent="0.25">
      <c r="A57" s="38">
        <v>46</v>
      </c>
      <c r="B57" s="39">
        <f>DATE(YEAR(B56),MONTH(B56)+1,1)</f>
      </c>
      <c r="C57" s="40">
        <f>G56</f>
      </c>
      <c r="D57" s="41">
        <f>B9</f>
      </c>
      <c r="E57" s="42">
        <f>D57-F57</f>
      </c>
      <c r="F57" s="43">
        <f>C57*(B6/12)</f>
      </c>
      <c r="G57" s="40">
        <f>MAX(C57-E57,0)</f>
      </c>
    </row>
    <row r="58" ht="18" customHeight="1" spans="1:7" x14ac:dyDescent="0.25">
      <c r="A58" s="32">
        <v>47</v>
      </c>
      <c r="B58" s="33">
        <f>DATE(YEAR(B57),MONTH(B57)+1,1)</f>
      </c>
      <c r="C58" s="34">
        <f>G57</f>
      </c>
      <c r="D58" s="35">
        <f>B9</f>
      </c>
      <c r="E58" s="36">
        <f>D58-F58</f>
      </c>
      <c r="F58" s="37">
        <f>C58*(B6/12)</f>
      </c>
      <c r="G58" s="34">
        <f>MAX(C58-E58,0)</f>
      </c>
    </row>
    <row r="59" ht="18" customHeight="1" spans="1:7" x14ac:dyDescent="0.25">
      <c r="A59" s="38">
        <v>48</v>
      </c>
      <c r="B59" s="39">
        <f>DATE(YEAR(B58),MONTH(B58)+1,1)</f>
      </c>
      <c r="C59" s="40">
        <f>G58</f>
      </c>
      <c r="D59" s="41">
        <f>B9</f>
      </c>
      <c r="E59" s="42">
        <f>D59-F59</f>
      </c>
      <c r="F59" s="43">
        <f>C59*(B6/12)</f>
      </c>
      <c r="G59" s="40">
        <f>MAX(C59-E59,0)</f>
      </c>
    </row>
    <row r="60" ht="18" customHeight="1" spans="1:7" x14ac:dyDescent="0.25">
      <c r="A60" s="21">
        <v>49</v>
      </c>
      <c r="B60" s="22">
        <f>DATE(YEAR(B59),MONTH(B59)+1,1)</f>
      </c>
      <c r="C60" s="23">
        <f>G59</f>
      </c>
      <c r="D60" s="24">
        <f>B9</f>
      </c>
      <c r="E60" s="25">
        <f>D60-F60</f>
      </c>
      <c r="F60" s="26">
        <f>C60*(B6/12)</f>
      </c>
      <c r="G60" s="23">
        <f>MAX(C60-E60,0)</f>
      </c>
    </row>
    <row r="61" ht="18" customHeight="1" spans="1:7" x14ac:dyDescent="0.25">
      <c r="A61" s="27">
        <v>50</v>
      </c>
      <c r="B61" s="28">
        <f>DATE(YEAR(B60),MONTH(B60)+1,1)</f>
      </c>
      <c r="C61" s="29">
        <f>G60</f>
      </c>
      <c r="D61" s="6">
        <f>B9</f>
      </c>
      <c r="E61" s="30">
        <f>D61-F61</f>
      </c>
      <c r="F61" s="31">
        <f>C61*(B6/12)</f>
      </c>
      <c r="G61" s="29">
        <f>MAX(C61-E61,0)</f>
      </c>
    </row>
    <row r="62" ht="18" customHeight="1" spans="1:7" x14ac:dyDescent="0.25">
      <c r="A62" s="21">
        <v>51</v>
      </c>
      <c r="B62" s="22">
        <f>DATE(YEAR(B61),MONTH(B61)+1,1)</f>
      </c>
      <c r="C62" s="23">
        <f>G61</f>
      </c>
      <c r="D62" s="24">
        <f>B9</f>
      </c>
      <c r="E62" s="25">
        <f>D62-F62</f>
      </c>
      <c r="F62" s="26">
        <f>C62*(B6/12)</f>
      </c>
      <c r="G62" s="23">
        <f>MAX(C62-E62,0)</f>
      </c>
    </row>
    <row r="63" ht="18" customHeight="1" spans="1:7" x14ac:dyDescent="0.25">
      <c r="A63" s="27">
        <v>52</v>
      </c>
      <c r="B63" s="28">
        <f>DATE(YEAR(B62),MONTH(B62)+1,1)</f>
      </c>
      <c r="C63" s="29">
        <f>G62</f>
      </c>
      <c r="D63" s="6">
        <f>B9</f>
      </c>
      <c r="E63" s="30">
        <f>D63-F63</f>
      </c>
      <c r="F63" s="31">
        <f>C63*(B6/12)</f>
      </c>
      <c r="G63" s="29">
        <f>MAX(C63-E63,0)</f>
      </c>
    </row>
    <row r="64" ht="18" customHeight="1" spans="1:7" x14ac:dyDescent="0.25">
      <c r="A64" s="21">
        <v>53</v>
      </c>
      <c r="B64" s="22">
        <f>DATE(YEAR(B63),MONTH(B63)+1,1)</f>
      </c>
      <c r="C64" s="23">
        <f>G63</f>
      </c>
      <c r="D64" s="24">
        <f>B9</f>
      </c>
      <c r="E64" s="25">
        <f>D64-F64</f>
      </c>
      <c r="F64" s="26">
        <f>C64*(B6/12)</f>
      </c>
      <c r="G64" s="23">
        <f>MAX(C64-E64,0)</f>
      </c>
    </row>
    <row r="65" ht="18" customHeight="1" spans="1:7" x14ac:dyDescent="0.25">
      <c r="A65" s="27">
        <v>54</v>
      </c>
      <c r="B65" s="28">
        <f>DATE(YEAR(B64),MONTH(B64)+1,1)</f>
      </c>
      <c r="C65" s="29">
        <f>G64</f>
      </c>
      <c r="D65" s="6">
        <f>B9</f>
      </c>
      <c r="E65" s="30">
        <f>D65-F65</f>
      </c>
      <c r="F65" s="31">
        <f>C65*(B6/12)</f>
      </c>
      <c r="G65" s="29">
        <f>MAX(C65-E65,0)</f>
      </c>
    </row>
    <row r="66" ht="18" customHeight="1" spans="1:7" x14ac:dyDescent="0.25">
      <c r="A66" s="21">
        <v>55</v>
      </c>
      <c r="B66" s="22">
        <f>DATE(YEAR(B65),MONTH(B65)+1,1)</f>
      </c>
      <c r="C66" s="23">
        <f>G65</f>
      </c>
      <c r="D66" s="24">
        <f>B9</f>
      </c>
      <c r="E66" s="25">
        <f>D66-F66</f>
      </c>
      <c r="F66" s="26">
        <f>C66*(B6/12)</f>
      </c>
      <c r="G66" s="23">
        <f>MAX(C66-E66,0)</f>
      </c>
    </row>
    <row r="67" ht="18" customHeight="1" spans="1:7" x14ac:dyDescent="0.25">
      <c r="A67" s="27">
        <v>56</v>
      </c>
      <c r="B67" s="28">
        <f>DATE(YEAR(B66),MONTH(B66)+1,1)</f>
      </c>
      <c r="C67" s="29">
        <f>G66</f>
      </c>
      <c r="D67" s="6">
        <f>B9</f>
      </c>
      <c r="E67" s="30">
        <f>D67-F67</f>
      </c>
      <c r="F67" s="31">
        <f>C67*(B6/12)</f>
      </c>
      <c r="G67" s="29">
        <f>MAX(C67-E67,0)</f>
      </c>
    </row>
    <row r="68" ht="18" customHeight="1" spans="1:7" x14ac:dyDescent="0.25">
      <c r="A68" s="21">
        <v>57</v>
      </c>
      <c r="B68" s="22">
        <f>DATE(YEAR(B67),MONTH(B67)+1,1)</f>
      </c>
      <c r="C68" s="23">
        <f>G67</f>
      </c>
      <c r="D68" s="24">
        <f>B9</f>
      </c>
      <c r="E68" s="25">
        <f>D68-F68</f>
      </c>
      <c r="F68" s="26">
        <f>C68*(B6/12)</f>
      </c>
      <c r="G68" s="23">
        <f>MAX(C68-E68,0)</f>
      </c>
    </row>
    <row r="69" ht="18" customHeight="1" spans="1:7" x14ac:dyDescent="0.25">
      <c r="A69" s="27">
        <v>58</v>
      </c>
      <c r="B69" s="28">
        <f>DATE(YEAR(B68),MONTH(B68)+1,1)</f>
      </c>
      <c r="C69" s="29">
        <f>G68</f>
      </c>
      <c r="D69" s="6">
        <f>B9</f>
      </c>
      <c r="E69" s="30">
        <f>D69-F69</f>
      </c>
      <c r="F69" s="31">
        <f>C69*(B6/12)</f>
      </c>
      <c r="G69" s="29">
        <f>MAX(C69-E69,0)</f>
      </c>
    </row>
    <row r="70" ht="18" customHeight="1" spans="1:7" x14ac:dyDescent="0.25">
      <c r="A70" s="21">
        <v>59</v>
      </c>
      <c r="B70" s="22">
        <f>DATE(YEAR(B69),MONTH(B69)+1,1)</f>
      </c>
      <c r="C70" s="23">
        <f>G69</f>
      </c>
      <c r="D70" s="24">
        <f>B9</f>
      </c>
      <c r="E70" s="25">
        <f>D70-F70</f>
      </c>
      <c r="F70" s="26">
        <f>C70*(B6/12)</f>
      </c>
      <c r="G70" s="23">
        <f>MAX(C70-E70,0)</f>
      </c>
    </row>
    <row r="71" ht="18" customHeight="1" spans="1:7" x14ac:dyDescent="0.25">
      <c r="A71" s="27">
        <v>60</v>
      </c>
      <c r="B71" s="28">
        <f>DATE(YEAR(B70),MONTH(B70)+1,1)</f>
      </c>
      <c r="C71" s="29">
        <f>G70</f>
      </c>
      <c r="D71" s="6">
        <f>B9</f>
      </c>
      <c r="E71" s="30">
        <f>D71-F71</f>
      </c>
      <c r="F71" s="31">
        <f>C71*(B6/12)</f>
      </c>
      <c r="G71" s="29">
        <f>MAX(C71-E71,0)</f>
      </c>
    </row>
    <row r="72" ht="18" customHeight="1" spans="1:7" x14ac:dyDescent="0.25">
      <c r="A72" s="32">
        <v>61</v>
      </c>
      <c r="B72" s="33">
        <f>DATE(YEAR(B71),MONTH(B71)+1,1)</f>
      </c>
      <c r="C72" s="34">
        <f>G71</f>
      </c>
      <c r="D72" s="35">
        <f>B9</f>
      </c>
      <c r="E72" s="36">
        <f>D72-F72</f>
      </c>
      <c r="F72" s="37">
        <f>C72*(B6/12)</f>
      </c>
      <c r="G72" s="34">
        <f>MAX(C72-E72,0)</f>
      </c>
    </row>
    <row r="73" ht="18" customHeight="1" spans="1:7" x14ac:dyDescent="0.25">
      <c r="A73" s="38">
        <v>62</v>
      </c>
      <c r="B73" s="39">
        <f>DATE(YEAR(B72),MONTH(B72)+1,1)</f>
      </c>
      <c r="C73" s="40">
        <f>G72</f>
      </c>
      <c r="D73" s="41">
        <f>B9</f>
      </c>
      <c r="E73" s="42">
        <f>D73-F73</f>
      </c>
      <c r="F73" s="43">
        <f>C73*(B6/12)</f>
      </c>
      <c r="G73" s="40">
        <f>MAX(C73-E73,0)</f>
      </c>
    </row>
    <row r="74" ht="18" customHeight="1" spans="1:7" x14ac:dyDescent="0.25">
      <c r="A74" s="32">
        <v>63</v>
      </c>
      <c r="B74" s="33">
        <f>DATE(YEAR(B73),MONTH(B73)+1,1)</f>
      </c>
      <c r="C74" s="34">
        <f>G73</f>
      </c>
      <c r="D74" s="35">
        <f>B9</f>
      </c>
      <c r="E74" s="36">
        <f>D74-F74</f>
      </c>
      <c r="F74" s="37">
        <f>C74*(B6/12)</f>
      </c>
      <c r="G74" s="34">
        <f>MAX(C74-E74,0)</f>
      </c>
    </row>
    <row r="75" ht="18" customHeight="1" spans="1:7" x14ac:dyDescent="0.25">
      <c r="A75" s="38">
        <v>64</v>
      </c>
      <c r="B75" s="39">
        <f>DATE(YEAR(B74),MONTH(B74)+1,1)</f>
      </c>
      <c r="C75" s="40">
        <f>G74</f>
      </c>
      <c r="D75" s="41">
        <f>B9</f>
      </c>
      <c r="E75" s="42">
        <f>D75-F75</f>
      </c>
      <c r="F75" s="43">
        <f>C75*(B6/12)</f>
      </c>
      <c r="G75" s="40">
        <f>MAX(C75-E75,0)</f>
      </c>
    </row>
    <row r="76" ht="18" customHeight="1" spans="1:7" x14ac:dyDescent="0.25">
      <c r="A76" s="32">
        <v>65</v>
      </c>
      <c r="B76" s="33">
        <f>DATE(YEAR(B75),MONTH(B75)+1,1)</f>
      </c>
      <c r="C76" s="34">
        <f>G75</f>
      </c>
      <c r="D76" s="35">
        <f>B9</f>
      </c>
      <c r="E76" s="36">
        <f>D76-F76</f>
      </c>
      <c r="F76" s="37">
        <f>C76*(B6/12)</f>
      </c>
      <c r="G76" s="34">
        <f>MAX(C76-E76,0)</f>
      </c>
    </row>
    <row r="77" ht="18" customHeight="1" spans="1:7" x14ac:dyDescent="0.25">
      <c r="A77" s="38">
        <v>66</v>
      </c>
      <c r="B77" s="39">
        <f>DATE(YEAR(B76),MONTH(B76)+1,1)</f>
      </c>
      <c r="C77" s="40">
        <f>G76</f>
      </c>
      <c r="D77" s="41">
        <f>B9</f>
      </c>
      <c r="E77" s="42">
        <f>D77-F77</f>
      </c>
      <c r="F77" s="43">
        <f>C77*(B6/12)</f>
      </c>
      <c r="G77" s="40">
        <f>MAX(C77-E77,0)</f>
      </c>
    </row>
    <row r="78" ht="18" customHeight="1" spans="1:7" x14ac:dyDescent="0.25">
      <c r="A78" s="32">
        <v>67</v>
      </c>
      <c r="B78" s="33">
        <f>DATE(YEAR(B77),MONTH(B77)+1,1)</f>
      </c>
      <c r="C78" s="34">
        <f>G77</f>
      </c>
      <c r="D78" s="35">
        <f>B9</f>
      </c>
      <c r="E78" s="36">
        <f>D78-F78</f>
      </c>
      <c r="F78" s="37">
        <f>C78*(B6/12)</f>
      </c>
      <c r="G78" s="34">
        <f>MAX(C78-E78,0)</f>
      </c>
    </row>
    <row r="79" ht="18" customHeight="1" spans="1:7" x14ac:dyDescent="0.25">
      <c r="A79" s="38">
        <v>68</v>
      </c>
      <c r="B79" s="39">
        <f>DATE(YEAR(B78),MONTH(B78)+1,1)</f>
      </c>
      <c r="C79" s="40">
        <f>G78</f>
      </c>
      <c r="D79" s="41">
        <f>B9</f>
      </c>
      <c r="E79" s="42">
        <f>D79-F79</f>
      </c>
      <c r="F79" s="43">
        <f>C79*(B6/12)</f>
      </c>
      <c r="G79" s="40">
        <f>MAX(C79-E79,0)</f>
      </c>
    </row>
    <row r="80" ht="18" customHeight="1" spans="1:7" x14ac:dyDescent="0.25">
      <c r="A80" s="32">
        <v>69</v>
      </c>
      <c r="B80" s="33">
        <f>DATE(YEAR(B79),MONTH(B79)+1,1)</f>
      </c>
      <c r="C80" s="34">
        <f>G79</f>
      </c>
      <c r="D80" s="35">
        <f>B9</f>
      </c>
      <c r="E80" s="36">
        <f>D80-F80</f>
      </c>
      <c r="F80" s="37">
        <f>C80*(B6/12)</f>
      </c>
      <c r="G80" s="34">
        <f>MAX(C80-E80,0)</f>
      </c>
    </row>
    <row r="81" ht="18" customHeight="1" spans="1:7" x14ac:dyDescent="0.25">
      <c r="A81" s="38">
        <v>70</v>
      </c>
      <c r="B81" s="39">
        <f>DATE(YEAR(B80),MONTH(B80)+1,1)</f>
      </c>
      <c r="C81" s="40">
        <f>G80</f>
      </c>
      <c r="D81" s="41">
        <f>B9</f>
      </c>
      <c r="E81" s="42">
        <f>D81-F81</f>
      </c>
      <c r="F81" s="43">
        <f>C81*(B6/12)</f>
      </c>
      <c r="G81" s="40">
        <f>MAX(C81-E81,0)</f>
      </c>
    </row>
    <row r="82" ht="18" customHeight="1" spans="1:7" x14ac:dyDescent="0.25">
      <c r="A82" s="32">
        <v>71</v>
      </c>
      <c r="B82" s="33">
        <f>DATE(YEAR(B81),MONTH(B81)+1,1)</f>
      </c>
      <c r="C82" s="34">
        <f>G81</f>
      </c>
      <c r="D82" s="35">
        <f>B9</f>
      </c>
      <c r="E82" s="36">
        <f>D82-F82</f>
      </c>
      <c r="F82" s="37">
        <f>C82*(B6/12)</f>
      </c>
      <c r="G82" s="34">
        <f>MAX(C82-E82,0)</f>
      </c>
    </row>
    <row r="83" ht="18" customHeight="1" spans="1:7" x14ac:dyDescent="0.25">
      <c r="A83" s="38">
        <v>72</v>
      </c>
      <c r="B83" s="39">
        <f>DATE(YEAR(B82),MONTH(B82)+1,1)</f>
      </c>
      <c r="C83" s="40">
        <f>G82</f>
      </c>
      <c r="D83" s="41">
        <f>B9</f>
      </c>
      <c r="E83" s="42">
        <f>D83-F83</f>
      </c>
      <c r="F83" s="43">
        <f>C83*(B6/12)</f>
      </c>
      <c r="G83" s="40">
        <f>MAX(C83-E83,0)</f>
      </c>
    </row>
    <row r="84" ht="18" customHeight="1" spans="1:7" x14ac:dyDescent="0.25">
      <c r="A84" s="21">
        <v>73</v>
      </c>
      <c r="B84" s="22">
        <f>DATE(YEAR(B83),MONTH(B83)+1,1)</f>
      </c>
      <c r="C84" s="23">
        <f>G83</f>
      </c>
      <c r="D84" s="24">
        <f>B9</f>
      </c>
      <c r="E84" s="25">
        <f>D84-F84</f>
      </c>
      <c r="F84" s="26">
        <f>C84*(B6/12)</f>
      </c>
      <c r="G84" s="23">
        <f>MAX(C84-E84,0)</f>
      </c>
    </row>
    <row r="85" ht="18" customHeight="1" spans="1:7" x14ac:dyDescent="0.25">
      <c r="A85" s="27">
        <v>74</v>
      </c>
      <c r="B85" s="28">
        <f>DATE(YEAR(B84),MONTH(B84)+1,1)</f>
      </c>
      <c r="C85" s="29">
        <f>G84</f>
      </c>
      <c r="D85" s="6">
        <f>B9</f>
      </c>
      <c r="E85" s="30">
        <f>D85-F85</f>
      </c>
      <c r="F85" s="31">
        <f>C85*(B6/12)</f>
      </c>
      <c r="G85" s="29">
        <f>MAX(C85-E85,0)</f>
      </c>
    </row>
    <row r="86" ht="18" customHeight="1" spans="1:7" x14ac:dyDescent="0.25">
      <c r="A86" s="21">
        <v>75</v>
      </c>
      <c r="B86" s="22">
        <f>DATE(YEAR(B85),MONTH(B85)+1,1)</f>
      </c>
      <c r="C86" s="23">
        <f>G85</f>
      </c>
      <c r="D86" s="24">
        <f>B9</f>
      </c>
      <c r="E86" s="25">
        <f>D86-F86</f>
      </c>
      <c r="F86" s="26">
        <f>C86*(B6/12)</f>
      </c>
      <c r="G86" s="23">
        <f>MAX(C86-E86,0)</f>
      </c>
    </row>
    <row r="87" ht="18" customHeight="1" spans="1:7" x14ac:dyDescent="0.25">
      <c r="A87" s="27">
        <v>76</v>
      </c>
      <c r="B87" s="28">
        <f>DATE(YEAR(B86),MONTH(B86)+1,1)</f>
      </c>
      <c r="C87" s="29">
        <f>G86</f>
      </c>
      <c r="D87" s="6">
        <f>B9</f>
      </c>
      <c r="E87" s="30">
        <f>D87-F87</f>
      </c>
      <c r="F87" s="31">
        <f>C87*(B6/12)</f>
      </c>
      <c r="G87" s="29">
        <f>MAX(C87-E87,0)</f>
      </c>
    </row>
    <row r="88" ht="18" customHeight="1" spans="1:7" x14ac:dyDescent="0.25">
      <c r="A88" s="21">
        <v>77</v>
      </c>
      <c r="B88" s="22">
        <f>DATE(YEAR(B87),MONTH(B87)+1,1)</f>
      </c>
      <c r="C88" s="23">
        <f>G87</f>
      </c>
      <c r="D88" s="24">
        <f>B9</f>
      </c>
      <c r="E88" s="25">
        <f>D88-F88</f>
      </c>
      <c r="F88" s="26">
        <f>C88*(B6/12)</f>
      </c>
      <c r="G88" s="23">
        <f>MAX(C88-E88,0)</f>
      </c>
    </row>
    <row r="89" ht="18" customHeight="1" spans="1:7" x14ac:dyDescent="0.25">
      <c r="A89" s="27">
        <v>78</v>
      </c>
      <c r="B89" s="28">
        <f>DATE(YEAR(B88),MONTH(B88)+1,1)</f>
      </c>
      <c r="C89" s="29">
        <f>G88</f>
      </c>
      <c r="D89" s="6">
        <f>B9</f>
      </c>
      <c r="E89" s="30">
        <f>D89-F89</f>
      </c>
      <c r="F89" s="31">
        <f>C89*(B6/12)</f>
      </c>
      <c r="G89" s="29">
        <f>MAX(C89-E89,0)</f>
      </c>
    </row>
    <row r="90" ht="18" customHeight="1" spans="1:7" x14ac:dyDescent="0.25">
      <c r="A90" s="21">
        <v>79</v>
      </c>
      <c r="B90" s="22">
        <f>DATE(YEAR(B89),MONTH(B89)+1,1)</f>
      </c>
      <c r="C90" s="23">
        <f>G89</f>
      </c>
      <c r="D90" s="24">
        <f>B9</f>
      </c>
      <c r="E90" s="25">
        <f>D90-F90</f>
      </c>
      <c r="F90" s="26">
        <f>C90*(B6/12)</f>
      </c>
      <c r="G90" s="23">
        <f>MAX(C90-E90,0)</f>
      </c>
    </row>
    <row r="91" ht="18" customHeight="1" spans="1:7" x14ac:dyDescent="0.25">
      <c r="A91" s="27">
        <v>80</v>
      </c>
      <c r="B91" s="28">
        <f>DATE(YEAR(B90),MONTH(B90)+1,1)</f>
      </c>
      <c r="C91" s="29">
        <f>G90</f>
      </c>
      <c r="D91" s="6">
        <f>B9</f>
      </c>
      <c r="E91" s="30">
        <f>D91-F91</f>
      </c>
      <c r="F91" s="31">
        <f>C91*(B6/12)</f>
      </c>
      <c r="G91" s="29">
        <f>MAX(C91-E91,0)</f>
      </c>
    </row>
    <row r="92" ht="18" customHeight="1" spans="1:7" x14ac:dyDescent="0.25">
      <c r="A92" s="21">
        <v>81</v>
      </c>
      <c r="B92" s="22">
        <f>DATE(YEAR(B91),MONTH(B91)+1,1)</f>
      </c>
      <c r="C92" s="23">
        <f>G91</f>
      </c>
      <c r="D92" s="24">
        <f>B9</f>
      </c>
      <c r="E92" s="25">
        <f>D92-F92</f>
      </c>
      <c r="F92" s="26">
        <f>C92*(B6/12)</f>
      </c>
      <c r="G92" s="23">
        <f>MAX(C92-E92,0)</f>
      </c>
    </row>
    <row r="93" ht="18" customHeight="1" spans="1:7" x14ac:dyDescent="0.25">
      <c r="A93" s="27">
        <v>82</v>
      </c>
      <c r="B93" s="28">
        <f>DATE(YEAR(B92),MONTH(B92)+1,1)</f>
      </c>
      <c r="C93" s="29">
        <f>G92</f>
      </c>
      <c r="D93" s="6">
        <f>B9</f>
      </c>
      <c r="E93" s="30">
        <f>D93-F93</f>
      </c>
      <c r="F93" s="31">
        <f>C93*(B6/12)</f>
      </c>
      <c r="G93" s="29">
        <f>MAX(C93-E93,0)</f>
      </c>
    </row>
    <row r="94" ht="18" customHeight="1" spans="1:7" x14ac:dyDescent="0.25">
      <c r="A94" s="21">
        <v>83</v>
      </c>
      <c r="B94" s="22">
        <f>DATE(YEAR(B93),MONTH(B93)+1,1)</f>
      </c>
      <c r="C94" s="23">
        <f>G93</f>
      </c>
      <c r="D94" s="24">
        <f>B9</f>
      </c>
      <c r="E94" s="25">
        <f>D94-F94</f>
      </c>
      <c r="F94" s="26">
        <f>C94*(B6/12)</f>
      </c>
      <c r="G94" s="23">
        <f>MAX(C94-E94,0)</f>
      </c>
    </row>
    <row r="95" ht="18" customHeight="1" spans="1:7" x14ac:dyDescent="0.25">
      <c r="A95" s="27">
        <v>84</v>
      </c>
      <c r="B95" s="28">
        <f>DATE(YEAR(B94),MONTH(B94)+1,1)</f>
      </c>
      <c r="C95" s="29">
        <f>G94</f>
      </c>
      <c r="D95" s="6">
        <f>B9</f>
      </c>
      <c r="E95" s="30">
        <f>D95-F95</f>
      </c>
      <c r="F95" s="31">
        <f>C95*(B6/12)</f>
      </c>
      <c r="G95" s="29">
        <f>MAX(C95-E95,0)</f>
      </c>
    </row>
    <row r="96" ht="18" customHeight="1" spans="1:7" x14ac:dyDescent="0.25">
      <c r="A96" s="32">
        <v>85</v>
      </c>
      <c r="B96" s="33">
        <f>DATE(YEAR(B95),MONTH(B95)+1,1)</f>
      </c>
      <c r="C96" s="34">
        <f>G95</f>
      </c>
      <c r="D96" s="35">
        <f>B9</f>
      </c>
      <c r="E96" s="36">
        <f>D96-F96</f>
      </c>
      <c r="F96" s="37">
        <f>C96*(B6/12)</f>
      </c>
      <c r="G96" s="34">
        <f>MAX(C96-E96,0)</f>
      </c>
    </row>
    <row r="97" ht="18" customHeight="1" spans="1:7" x14ac:dyDescent="0.25">
      <c r="A97" s="38">
        <v>86</v>
      </c>
      <c r="B97" s="39">
        <f>DATE(YEAR(B96),MONTH(B96)+1,1)</f>
      </c>
      <c r="C97" s="40">
        <f>G96</f>
      </c>
      <c r="D97" s="41">
        <f>B9</f>
      </c>
      <c r="E97" s="42">
        <f>D97-F97</f>
      </c>
      <c r="F97" s="43">
        <f>C97*(B6/12)</f>
      </c>
      <c r="G97" s="40">
        <f>MAX(C97-E97,0)</f>
      </c>
    </row>
    <row r="98" ht="18" customHeight="1" spans="1:7" x14ac:dyDescent="0.25">
      <c r="A98" s="32">
        <v>87</v>
      </c>
      <c r="B98" s="33">
        <f>DATE(YEAR(B97),MONTH(B97)+1,1)</f>
      </c>
      <c r="C98" s="34">
        <f>G97</f>
      </c>
      <c r="D98" s="35">
        <f>B9</f>
      </c>
      <c r="E98" s="36">
        <f>D98-F98</f>
      </c>
      <c r="F98" s="37">
        <f>C98*(B6/12)</f>
      </c>
      <c r="G98" s="34">
        <f>MAX(C98-E98,0)</f>
      </c>
    </row>
    <row r="99" ht="18" customHeight="1" spans="1:7" x14ac:dyDescent="0.25">
      <c r="A99" s="38">
        <v>88</v>
      </c>
      <c r="B99" s="39">
        <f>DATE(YEAR(B98),MONTH(B98)+1,1)</f>
      </c>
      <c r="C99" s="40">
        <f>G98</f>
      </c>
      <c r="D99" s="41">
        <f>B9</f>
      </c>
      <c r="E99" s="42">
        <f>D99-F99</f>
      </c>
      <c r="F99" s="43">
        <f>C99*(B6/12)</f>
      </c>
      <c r="G99" s="40">
        <f>MAX(C99-E99,0)</f>
      </c>
    </row>
    <row r="100" ht="18" customHeight="1" spans="1:7" x14ac:dyDescent="0.25">
      <c r="A100" s="32">
        <v>89</v>
      </c>
      <c r="B100" s="33">
        <f>DATE(YEAR(B99),MONTH(B99)+1,1)</f>
      </c>
      <c r="C100" s="34">
        <f>G99</f>
      </c>
      <c r="D100" s="35">
        <f>B9</f>
      </c>
      <c r="E100" s="36">
        <f>D100-F100</f>
      </c>
      <c r="F100" s="37">
        <f>C100*(B6/12)</f>
      </c>
      <c r="G100" s="34">
        <f>MAX(C100-E100,0)</f>
      </c>
    </row>
    <row r="101" ht="18" customHeight="1" spans="1:7" x14ac:dyDescent="0.25">
      <c r="A101" s="38">
        <v>90</v>
      </c>
      <c r="B101" s="39">
        <f>DATE(YEAR(B100),MONTH(B100)+1,1)</f>
      </c>
      <c r="C101" s="40">
        <f>G100</f>
      </c>
      <c r="D101" s="41">
        <f>B9</f>
      </c>
      <c r="E101" s="42">
        <f>D101-F101</f>
      </c>
      <c r="F101" s="43">
        <f>C101*(B6/12)</f>
      </c>
      <c r="G101" s="40">
        <f>MAX(C101-E101,0)</f>
      </c>
    </row>
    <row r="102" ht="18" customHeight="1" spans="1:7" x14ac:dyDescent="0.25">
      <c r="A102" s="32">
        <v>91</v>
      </c>
      <c r="B102" s="33">
        <f>DATE(YEAR(B101),MONTH(B101)+1,1)</f>
      </c>
      <c r="C102" s="34">
        <f>G101</f>
      </c>
      <c r="D102" s="35">
        <f>B9</f>
      </c>
      <c r="E102" s="36">
        <f>D102-F102</f>
      </c>
      <c r="F102" s="37">
        <f>C102*(B6/12)</f>
      </c>
      <c r="G102" s="34">
        <f>MAX(C102-E102,0)</f>
      </c>
    </row>
    <row r="103" ht="18" customHeight="1" spans="1:7" x14ac:dyDescent="0.25">
      <c r="A103" s="38">
        <v>92</v>
      </c>
      <c r="B103" s="39">
        <f>DATE(YEAR(B102),MONTH(B102)+1,1)</f>
      </c>
      <c r="C103" s="40">
        <f>G102</f>
      </c>
      <c r="D103" s="41">
        <f>B9</f>
      </c>
      <c r="E103" s="42">
        <f>D103-F103</f>
      </c>
      <c r="F103" s="43">
        <f>C103*(B6/12)</f>
      </c>
      <c r="G103" s="40">
        <f>MAX(C103-E103,0)</f>
      </c>
    </row>
    <row r="104" ht="18" customHeight="1" spans="1:7" x14ac:dyDescent="0.25">
      <c r="A104" s="32">
        <v>93</v>
      </c>
      <c r="B104" s="33">
        <f>DATE(YEAR(B103),MONTH(B103)+1,1)</f>
      </c>
      <c r="C104" s="34">
        <f>G103</f>
      </c>
      <c r="D104" s="35">
        <f>B9</f>
      </c>
      <c r="E104" s="36">
        <f>D104-F104</f>
      </c>
      <c r="F104" s="37">
        <f>C104*(B6/12)</f>
      </c>
      <c r="G104" s="34">
        <f>MAX(C104-E104,0)</f>
      </c>
    </row>
    <row r="105" ht="18" customHeight="1" spans="1:7" x14ac:dyDescent="0.25">
      <c r="A105" s="38">
        <v>94</v>
      </c>
      <c r="B105" s="39">
        <f>DATE(YEAR(B104),MONTH(B104)+1,1)</f>
      </c>
      <c r="C105" s="40">
        <f>G104</f>
      </c>
      <c r="D105" s="41">
        <f>B9</f>
      </c>
      <c r="E105" s="42">
        <f>D105-F105</f>
      </c>
      <c r="F105" s="43">
        <f>C105*(B6/12)</f>
      </c>
      <c r="G105" s="40">
        <f>MAX(C105-E105,0)</f>
      </c>
    </row>
    <row r="106" ht="18" customHeight="1" spans="1:7" x14ac:dyDescent="0.25">
      <c r="A106" s="32">
        <v>95</v>
      </c>
      <c r="B106" s="33">
        <f>DATE(YEAR(B105),MONTH(B105)+1,1)</f>
      </c>
      <c r="C106" s="34">
        <f>G105</f>
      </c>
      <c r="D106" s="35">
        <f>B9</f>
      </c>
      <c r="E106" s="36">
        <f>D106-F106</f>
      </c>
      <c r="F106" s="37">
        <f>C106*(B6/12)</f>
      </c>
      <c r="G106" s="34">
        <f>MAX(C106-E106,0)</f>
      </c>
    </row>
    <row r="107" ht="18" customHeight="1" spans="1:7" x14ac:dyDescent="0.25">
      <c r="A107" s="38">
        <v>96</v>
      </c>
      <c r="B107" s="39">
        <f>DATE(YEAR(B106),MONTH(B106)+1,1)</f>
      </c>
      <c r="C107" s="40">
        <f>G106</f>
      </c>
      <c r="D107" s="41">
        <f>B9</f>
      </c>
      <c r="E107" s="42">
        <f>D107-F107</f>
      </c>
      <c r="F107" s="43">
        <f>C107*(B6/12)</f>
      </c>
      <c r="G107" s="40">
        <f>MAX(C107-E107,0)</f>
      </c>
    </row>
    <row r="108" ht="18" customHeight="1" spans="1:7" x14ac:dyDescent="0.25">
      <c r="A108" s="21">
        <v>97</v>
      </c>
      <c r="B108" s="22">
        <f>DATE(YEAR(B107),MONTH(B107)+1,1)</f>
      </c>
      <c r="C108" s="23">
        <f>G107</f>
      </c>
      <c r="D108" s="24">
        <f>B9</f>
      </c>
      <c r="E108" s="25">
        <f>D108-F108</f>
      </c>
      <c r="F108" s="26">
        <f>C108*(B6/12)</f>
      </c>
      <c r="G108" s="23">
        <f>MAX(C108-E108,0)</f>
      </c>
    </row>
    <row r="109" ht="18" customHeight="1" spans="1:7" x14ac:dyDescent="0.25">
      <c r="A109" s="27">
        <v>98</v>
      </c>
      <c r="B109" s="28">
        <f>DATE(YEAR(B108),MONTH(B108)+1,1)</f>
      </c>
      <c r="C109" s="29">
        <f>G108</f>
      </c>
      <c r="D109" s="6">
        <f>B9</f>
      </c>
      <c r="E109" s="30">
        <f>D109-F109</f>
      </c>
      <c r="F109" s="31">
        <f>C109*(B6/12)</f>
      </c>
      <c r="G109" s="29">
        <f>MAX(C109-E109,0)</f>
      </c>
    </row>
    <row r="110" ht="18" customHeight="1" spans="1:7" x14ac:dyDescent="0.25">
      <c r="A110" s="21">
        <v>99</v>
      </c>
      <c r="B110" s="22">
        <f>DATE(YEAR(B109),MONTH(B109)+1,1)</f>
      </c>
      <c r="C110" s="23">
        <f>G109</f>
      </c>
      <c r="D110" s="24">
        <f>B9</f>
      </c>
      <c r="E110" s="25">
        <f>D110-F110</f>
      </c>
      <c r="F110" s="26">
        <f>C110*(B6/12)</f>
      </c>
      <c r="G110" s="23">
        <f>MAX(C110-E110,0)</f>
      </c>
    </row>
    <row r="111" ht="18" customHeight="1" spans="1:7" x14ac:dyDescent="0.25">
      <c r="A111" s="27">
        <v>100</v>
      </c>
      <c r="B111" s="28">
        <f>DATE(YEAR(B110),MONTH(B110)+1,1)</f>
      </c>
      <c r="C111" s="29">
        <f>G110</f>
      </c>
      <c r="D111" s="6">
        <f>B9</f>
      </c>
      <c r="E111" s="30">
        <f>D111-F111</f>
      </c>
      <c r="F111" s="31">
        <f>C111*(B6/12)</f>
      </c>
      <c r="G111" s="29">
        <f>MAX(C111-E111,0)</f>
      </c>
    </row>
    <row r="112" ht="18" customHeight="1" spans="1:7" x14ac:dyDescent="0.25">
      <c r="A112" s="21">
        <v>101</v>
      </c>
      <c r="B112" s="22">
        <f>DATE(YEAR(B111),MONTH(B111)+1,1)</f>
      </c>
      <c r="C112" s="23">
        <f>G111</f>
      </c>
      <c r="D112" s="24">
        <f>B9</f>
      </c>
      <c r="E112" s="25">
        <f>D112-F112</f>
      </c>
      <c r="F112" s="26">
        <f>C112*(B6/12)</f>
      </c>
      <c r="G112" s="23">
        <f>MAX(C112-E112,0)</f>
      </c>
    </row>
    <row r="113" ht="18" customHeight="1" spans="1:7" x14ac:dyDescent="0.25">
      <c r="A113" s="27">
        <v>102</v>
      </c>
      <c r="B113" s="28">
        <f>DATE(YEAR(B112),MONTH(B112)+1,1)</f>
      </c>
      <c r="C113" s="29">
        <f>G112</f>
      </c>
      <c r="D113" s="6">
        <f>B9</f>
      </c>
      <c r="E113" s="30">
        <f>D113-F113</f>
      </c>
      <c r="F113" s="31">
        <f>C113*(B6/12)</f>
      </c>
      <c r="G113" s="29">
        <f>MAX(C113-E113,0)</f>
      </c>
    </row>
    <row r="114" ht="18" customHeight="1" spans="1:7" x14ac:dyDescent="0.25">
      <c r="A114" s="21">
        <v>103</v>
      </c>
      <c r="B114" s="22">
        <f>DATE(YEAR(B113),MONTH(B113)+1,1)</f>
      </c>
      <c r="C114" s="23">
        <f>G113</f>
      </c>
      <c r="D114" s="24">
        <f>B9</f>
      </c>
      <c r="E114" s="25">
        <f>D114-F114</f>
      </c>
      <c r="F114" s="26">
        <f>C114*(B6/12)</f>
      </c>
      <c r="G114" s="23">
        <f>MAX(C114-E114,0)</f>
      </c>
    </row>
    <row r="115" ht="18" customHeight="1" spans="1:7" x14ac:dyDescent="0.25">
      <c r="A115" s="27">
        <v>104</v>
      </c>
      <c r="B115" s="28">
        <f>DATE(YEAR(B114),MONTH(B114)+1,1)</f>
      </c>
      <c r="C115" s="29">
        <f>G114</f>
      </c>
      <c r="D115" s="6">
        <f>B9</f>
      </c>
      <c r="E115" s="30">
        <f>D115-F115</f>
      </c>
      <c r="F115" s="31">
        <f>C115*(B6/12)</f>
      </c>
      <c r="G115" s="29">
        <f>MAX(C115-E115,0)</f>
      </c>
    </row>
    <row r="116" ht="18" customHeight="1" spans="1:7" x14ac:dyDescent="0.25">
      <c r="A116" s="21">
        <v>105</v>
      </c>
      <c r="B116" s="22">
        <f>DATE(YEAR(B115),MONTH(B115)+1,1)</f>
      </c>
      <c r="C116" s="23">
        <f>G115</f>
      </c>
      <c r="D116" s="24">
        <f>B9</f>
      </c>
      <c r="E116" s="25">
        <f>D116-F116</f>
      </c>
      <c r="F116" s="26">
        <f>C116*(B6/12)</f>
      </c>
      <c r="G116" s="23">
        <f>MAX(C116-E116,0)</f>
      </c>
    </row>
    <row r="117" ht="18" customHeight="1" spans="1:7" x14ac:dyDescent="0.25">
      <c r="A117" s="27">
        <v>106</v>
      </c>
      <c r="B117" s="28">
        <f>DATE(YEAR(B116),MONTH(B116)+1,1)</f>
      </c>
      <c r="C117" s="29">
        <f>G116</f>
      </c>
      <c r="D117" s="6">
        <f>B9</f>
      </c>
      <c r="E117" s="30">
        <f>D117-F117</f>
      </c>
      <c r="F117" s="31">
        <f>C117*(B6/12)</f>
      </c>
      <c r="G117" s="29">
        <f>MAX(C117-E117,0)</f>
      </c>
    </row>
    <row r="118" ht="18" customHeight="1" spans="1:7" x14ac:dyDescent="0.25">
      <c r="A118" s="21">
        <v>107</v>
      </c>
      <c r="B118" s="22">
        <f>DATE(YEAR(B117),MONTH(B117)+1,1)</f>
      </c>
      <c r="C118" s="23">
        <f>G117</f>
      </c>
      <c r="D118" s="24">
        <f>B9</f>
      </c>
      <c r="E118" s="25">
        <f>D118-F118</f>
      </c>
      <c r="F118" s="26">
        <f>C118*(B6/12)</f>
      </c>
      <c r="G118" s="23">
        <f>MAX(C118-E118,0)</f>
      </c>
    </row>
    <row r="119" ht="18" customHeight="1" spans="1:7" x14ac:dyDescent="0.25">
      <c r="A119" s="27">
        <v>108</v>
      </c>
      <c r="B119" s="28">
        <f>DATE(YEAR(B118),MONTH(B118)+1,1)</f>
      </c>
      <c r="C119" s="29">
        <f>G118</f>
      </c>
      <c r="D119" s="6">
        <f>B9</f>
      </c>
      <c r="E119" s="30">
        <f>D119-F119</f>
      </c>
      <c r="F119" s="31">
        <f>C119*(B6/12)</f>
      </c>
      <c r="G119" s="29">
        <f>MAX(C119-E119,0)</f>
      </c>
    </row>
    <row r="120" ht="18" customHeight="1" spans="1:7" x14ac:dyDescent="0.25">
      <c r="A120" s="32">
        <v>109</v>
      </c>
      <c r="B120" s="33">
        <f>DATE(YEAR(B119),MONTH(B119)+1,1)</f>
      </c>
      <c r="C120" s="34">
        <f>G119</f>
      </c>
      <c r="D120" s="35">
        <f>B9</f>
      </c>
      <c r="E120" s="36">
        <f>D120-F120</f>
      </c>
      <c r="F120" s="37">
        <f>C120*(B6/12)</f>
      </c>
      <c r="G120" s="34">
        <f>MAX(C120-E120,0)</f>
      </c>
    </row>
    <row r="121" ht="18" customHeight="1" spans="1:7" x14ac:dyDescent="0.25">
      <c r="A121" s="38">
        <v>110</v>
      </c>
      <c r="B121" s="39">
        <f>DATE(YEAR(B120),MONTH(B120)+1,1)</f>
      </c>
      <c r="C121" s="40">
        <f>G120</f>
      </c>
      <c r="D121" s="41">
        <f>B9</f>
      </c>
      <c r="E121" s="42">
        <f>D121-F121</f>
      </c>
      <c r="F121" s="43">
        <f>C121*(B6/12)</f>
      </c>
      <c r="G121" s="40">
        <f>MAX(C121-E121,0)</f>
      </c>
    </row>
    <row r="122" ht="18" customHeight="1" spans="1:7" x14ac:dyDescent="0.25">
      <c r="A122" s="32">
        <v>111</v>
      </c>
      <c r="B122" s="33">
        <f>DATE(YEAR(B121),MONTH(B121)+1,1)</f>
      </c>
      <c r="C122" s="34">
        <f>G121</f>
      </c>
      <c r="D122" s="35">
        <f>B9</f>
      </c>
      <c r="E122" s="36">
        <f>D122-F122</f>
      </c>
      <c r="F122" s="37">
        <f>C122*(B6/12)</f>
      </c>
      <c r="G122" s="34">
        <f>MAX(C122-E122,0)</f>
      </c>
    </row>
    <row r="123" ht="18" customHeight="1" spans="1:7" x14ac:dyDescent="0.25">
      <c r="A123" s="38">
        <v>112</v>
      </c>
      <c r="B123" s="39">
        <f>DATE(YEAR(B122),MONTH(B122)+1,1)</f>
      </c>
      <c r="C123" s="40">
        <f>G122</f>
      </c>
      <c r="D123" s="41">
        <f>B9</f>
      </c>
      <c r="E123" s="42">
        <f>D123-F123</f>
      </c>
      <c r="F123" s="43">
        <f>C123*(B6/12)</f>
      </c>
      <c r="G123" s="40">
        <f>MAX(C123-E123,0)</f>
      </c>
    </row>
    <row r="124" ht="18" customHeight="1" spans="1:7" x14ac:dyDescent="0.25">
      <c r="A124" s="32">
        <v>113</v>
      </c>
      <c r="B124" s="33">
        <f>DATE(YEAR(B123),MONTH(B123)+1,1)</f>
      </c>
      <c r="C124" s="34">
        <f>G123</f>
      </c>
      <c r="D124" s="35">
        <f>B9</f>
      </c>
      <c r="E124" s="36">
        <f>D124-F124</f>
      </c>
      <c r="F124" s="37">
        <f>C124*(B6/12)</f>
      </c>
      <c r="G124" s="34">
        <f>MAX(C124-E124,0)</f>
      </c>
    </row>
    <row r="125" ht="18" customHeight="1" spans="1:7" x14ac:dyDescent="0.25">
      <c r="A125" s="38">
        <v>114</v>
      </c>
      <c r="B125" s="39">
        <f>DATE(YEAR(B124),MONTH(B124)+1,1)</f>
      </c>
      <c r="C125" s="40">
        <f>G124</f>
      </c>
      <c r="D125" s="41">
        <f>B9</f>
      </c>
      <c r="E125" s="42">
        <f>D125-F125</f>
      </c>
      <c r="F125" s="43">
        <f>C125*(B6/12)</f>
      </c>
      <c r="G125" s="40">
        <f>MAX(C125-E125,0)</f>
      </c>
    </row>
    <row r="126" ht="18" customHeight="1" spans="1:7" x14ac:dyDescent="0.25">
      <c r="A126" s="32">
        <v>115</v>
      </c>
      <c r="B126" s="33">
        <f>DATE(YEAR(B125),MONTH(B125)+1,1)</f>
      </c>
      <c r="C126" s="34">
        <f>G125</f>
      </c>
      <c r="D126" s="35">
        <f>B9</f>
      </c>
      <c r="E126" s="36">
        <f>D126-F126</f>
      </c>
      <c r="F126" s="37">
        <f>C126*(B6/12)</f>
      </c>
      <c r="G126" s="34">
        <f>MAX(C126-E126,0)</f>
      </c>
    </row>
    <row r="127" ht="18" customHeight="1" spans="1:7" x14ac:dyDescent="0.25">
      <c r="A127" s="38">
        <v>116</v>
      </c>
      <c r="B127" s="39">
        <f>DATE(YEAR(B126),MONTH(B126)+1,1)</f>
      </c>
      <c r="C127" s="40">
        <f>G126</f>
      </c>
      <c r="D127" s="41">
        <f>B9</f>
      </c>
      <c r="E127" s="42">
        <f>D127-F127</f>
      </c>
      <c r="F127" s="43">
        <f>C127*(B6/12)</f>
      </c>
      <c r="G127" s="40">
        <f>MAX(C127-E127,0)</f>
      </c>
    </row>
    <row r="128" ht="18" customHeight="1" spans="1:7" x14ac:dyDescent="0.25">
      <c r="A128" s="32">
        <v>117</v>
      </c>
      <c r="B128" s="33">
        <f>DATE(YEAR(B127),MONTH(B127)+1,1)</f>
      </c>
      <c r="C128" s="34">
        <f>G127</f>
      </c>
      <c r="D128" s="35">
        <f>B9</f>
      </c>
      <c r="E128" s="36">
        <f>D128-F128</f>
      </c>
      <c r="F128" s="37">
        <f>C128*(B6/12)</f>
      </c>
      <c r="G128" s="34">
        <f>MAX(C128-E128,0)</f>
      </c>
    </row>
    <row r="129" ht="18" customHeight="1" spans="1:7" x14ac:dyDescent="0.25">
      <c r="A129" s="38">
        <v>118</v>
      </c>
      <c r="B129" s="39">
        <f>DATE(YEAR(B128),MONTH(B128)+1,1)</f>
      </c>
      <c r="C129" s="40">
        <f>G128</f>
      </c>
      <c r="D129" s="41">
        <f>B9</f>
      </c>
      <c r="E129" s="42">
        <f>D129-F129</f>
      </c>
      <c r="F129" s="43">
        <f>C129*(B6/12)</f>
      </c>
      <c r="G129" s="40">
        <f>MAX(C129-E129,0)</f>
      </c>
    </row>
    <row r="130" ht="18" customHeight="1" spans="1:7" x14ac:dyDescent="0.25">
      <c r="A130" s="32">
        <v>119</v>
      </c>
      <c r="B130" s="33">
        <f>DATE(YEAR(B129),MONTH(B129)+1,1)</f>
      </c>
      <c r="C130" s="34">
        <f>G129</f>
      </c>
      <c r="D130" s="35">
        <f>B9</f>
      </c>
      <c r="E130" s="36">
        <f>D130-F130</f>
      </c>
      <c r="F130" s="37">
        <f>C130*(B6/12)</f>
      </c>
      <c r="G130" s="34">
        <f>MAX(C130-E130,0)</f>
      </c>
    </row>
    <row r="131" ht="18" customHeight="1" spans="1:7" x14ac:dyDescent="0.25">
      <c r="A131" s="38">
        <v>120</v>
      </c>
      <c r="B131" s="39">
        <f>DATE(YEAR(B130),MONTH(B130)+1,1)</f>
      </c>
      <c r="C131" s="40">
        <f>G130</f>
      </c>
      <c r="D131" s="41">
        <f>B9</f>
      </c>
      <c r="E131" s="42">
        <f>D131-F131</f>
      </c>
      <c r="F131" s="43">
        <f>C131*(B6/12)</f>
      </c>
      <c r="G131" s="40">
        <f>MAX(C131-E131,0)</f>
      </c>
    </row>
    <row r="132" ht="18" customHeight="1" spans="1:7" x14ac:dyDescent="0.25">
      <c r="A132" s="21">
        <v>121</v>
      </c>
      <c r="B132" s="22">
        <f>DATE(YEAR(B131),MONTH(B131)+1,1)</f>
      </c>
      <c r="C132" s="23">
        <f>G131</f>
      </c>
      <c r="D132" s="24">
        <f>B9</f>
      </c>
      <c r="E132" s="25">
        <f>D132-F132</f>
      </c>
      <c r="F132" s="26">
        <f>C132*(B6/12)</f>
      </c>
      <c r="G132" s="23">
        <f>MAX(C132-E132,0)</f>
      </c>
    </row>
    <row r="133" ht="18" customHeight="1" spans="1:7" x14ac:dyDescent="0.25">
      <c r="A133" s="27">
        <v>122</v>
      </c>
      <c r="B133" s="28">
        <f>DATE(YEAR(B132),MONTH(B132)+1,1)</f>
      </c>
      <c r="C133" s="29">
        <f>G132</f>
      </c>
      <c r="D133" s="6">
        <f>B9</f>
      </c>
      <c r="E133" s="30">
        <f>D133-F133</f>
      </c>
      <c r="F133" s="31">
        <f>C133*(B6/12)</f>
      </c>
      <c r="G133" s="29">
        <f>MAX(C133-E133,0)</f>
      </c>
    </row>
    <row r="134" ht="18" customHeight="1" spans="1:7" x14ac:dyDescent="0.25">
      <c r="A134" s="21">
        <v>123</v>
      </c>
      <c r="B134" s="22">
        <f>DATE(YEAR(B133),MONTH(B133)+1,1)</f>
      </c>
      <c r="C134" s="23">
        <f>G133</f>
      </c>
      <c r="D134" s="24">
        <f>B9</f>
      </c>
      <c r="E134" s="25">
        <f>D134-F134</f>
      </c>
      <c r="F134" s="26">
        <f>C134*(B6/12)</f>
      </c>
      <c r="G134" s="23">
        <f>MAX(C134-E134,0)</f>
      </c>
    </row>
    <row r="135" ht="18" customHeight="1" spans="1:7" x14ac:dyDescent="0.25">
      <c r="A135" s="27">
        <v>124</v>
      </c>
      <c r="B135" s="28">
        <f>DATE(YEAR(B134),MONTH(B134)+1,1)</f>
      </c>
      <c r="C135" s="29">
        <f>G134</f>
      </c>
      <c r="D135" s="6">
        <f>B9</f>
      </c>
      <c r="E135" s="30">
        <f>D135-F135</f>
      </c>
      <c r="F135" s="31">
        <f>C135*(B6/12)</f>
      </c>
      <c r="G135" s="29">
        <f>MAX(C135-E135,0)</f>
      </c>
    </row>
    <row r="136" ht="18" customHeight="1" spans="1:7" x14ac:dyDescent="0.25">
      <c r="A136" s="21">
        <v>125</v>
      </c>
      <c r="B136" s="22">
        <f>DATE(YEAR(B135),MONTH(B135)+1,1)</f>
      </c>
      <c r="C136" s="23">
        <f>G135</f>
      </c>
      <c r="D136" s="24">
        <f>B9</f>
      </c>
      <c r="E136" s="25">
        <f>D136-F136</f>
      </c>
      <c r="F136" s="26">
        <f>C136*(B6/12)</f>
      </c>
      <c r="G136" s="23">
        <f>MAX(C136-E136,0)</f>
      </c>
    </row>
    <row r="137" ht="18" customHeight="1" spans="1:7" x14ac:dyDescent="0.25">
      <c r="A137" s="27">
        <v>126</v>
      </c>
      <c r="B137" s="28">
        <f>DATE(YEAR(B136),MONTH(B136)+1,1)</f>
      </c>
      <c r="C137" s="29">
        <f>G136</f>
      </c>
      <c r="D137" s="6">
        <f>B9</f>
      </c>
      <c r="E137" s="30">
        <f>D137-F137</f>
      </c>
      <c r="F137" s="31">
        <f>C137*(B6/12)</f>
      </c>
      <c r="G137" s="29">
        <f>MAX(C137-E137,0)</f>
      </c>
    </row>
    <row r="138" ht="18" customHeight="1" spans="1:7" x14ac:dyDescent="0.25">
      <c r="A138" s="21">
        <v>127</v>
      </c>
      <c r="B138" s="22">
        <f>DATE(YEAR(B137),MONTH(B137)+1,1)</f>
      </c>
      <c r="C138" s="23">
        <f>G137</f>
      </c>
      <c r="D138" s="24">
        <f>B9</f>
      </c>
      <c r="E138" s="25">
        <f>D138-F138</f>
      </c>
      <c r="F138" s="26">
        <f>C138*(B6/12)</f>
      </c>
      <c r="G138" s="23">
        <f>MAX(C138-E138,0)</f>
      </c>
    </row>
    <row r="139" ht="18" customHeight="1" spans="1:7" x14ac:dyDescent="0.25">
      <c r="A139" s="27">
        <v>128</v>
      </c>
      <c r="B139" s="28">
        <f>DATE(YEAR(B138),MONTH(B138)+1,1)</f>
      </c>
      <c r="C139" s="29">
        <f>G138</f>
      </c>
      <c r="D139" s="6">
        <f>B9</f>
      </c>
      <c r="E139" s="30">
        <f>D139-F139</f>
      </c>
      <c r="F139" s="31">
        <f>C139*(B6/12)</f>
      </c>
      <c r="G139" s="29">
        <f>MAX(C139-E139,0)</f>
      </c>
    </row>
    <row r="140" ht="18" customHeight="1" spans="1:7" x14ac:dyDescent="0.25">
      <c r="A140" s="21">
        <v>129</v>
      </c>
      <c r="B140" s="22">
        <f>DATE(YEAR(B139),MONTH(B139)+1,1)</f>
      </c>
      <c r="C140" s="23">
        <f>G139</f>
      </c>
      <c r="D140" s="24">
        <f>B9</f>
      </c>
      <c r="E140" s="25">
        <f>D140-F140</f>
      </c>
      <c r="F140" s="26">
        <f>C140*(B6/12)</f>
      </c>
      <c r="G140" s="23">
        <f>MAX(C140-E140,0)</f>
      </c>
    </row>
    <row r="141" ht="18" customHeight="1" spans="1:7" x14ac:dyDescent="0.25">
      <c r="A141" s="27">
        <v>130</v>
      </c>
      <c r="B141" s="28">
        <f>DATE(YEAR(B140),MONTH(B140)+1,1)</f>
      </c>
      <c r="C141" s="29">
        <f>G140</f>
      </c>
      <c r="D141" s="6">
        <f>B9</f>
      </c>
      <c r="E141" s="30">
        <f>D141-F141</f>
      </c>
      <c r="F141" s="31">
        <f>C141*(B6/12)</f>
      </c>
      <c r="G141" s="29">
        <f>MAX(C141-E141,0)</f>
      </c>
    </row>
    <row r="142" ht="18" customHeight="1" spans="1:7" x14ac:dyDescent="0.25">
      <c r="A142" s="21">
        <v>131</v>
      </c>
      <c r="B142" s="22">
        <f>DATE(YEAR(B141),MONTH(B141)+1,1)</f>
      </c>
      <c r="C142" s="23">
        <f>G141</f>
      </c>
      <c r="D142" s="24">
        <f>B9</f>
      </c>
      <c r="E142" s="25">
        <f>D142-F142</f>
      </c>
      <c r="F142" s="26">
        <f>C142*(B6/12)</f>
      </c>
      <c r="G142" s="23">
        <f>MAX(C142-E142,0)</f>
      </c>
    </row>
    <row r="143" ht="18" customHeight="1" spans="1:7" x14ac:dyDescent="0.25">
      <c r="A143" s="27">
        <v>132</v>
      </c>
      <c r="B143" s="28">
        <f>DATE(YEAR(B142),MONTH(B142)+1,1)</f>
      </c>
      <c r="C143" s="29">
        <f>G142</f>
      </c>
      <c r="D143" s="6">
        <f>B9</f>
      </c>
      <c r="E143" s="30">
        <f>D143-F143</f>
      </c>
      <c r="F143" s="31">
        <f>C143*(B6/12)</f>
      </c>
      <c r="G143" s="29">
        <f>MAX(C143-E143,0)</f>
      </c>
    </row>
    <row r="144" ht="18" customHeight="1" spans="1:7" x14ac:dyDescent="0.25">
      <c r="A144" s="32">
        <v>133</v>
      </c>
      <c r="B144" s="33">
        <f>DATE(YEAR(B143),MONTH(B143)+1,1)</f>
      </c>
      <c r="C144" s="34">
        <f>G143</f>
      </c>
      <c r="D144" s="35">
        <f>B9</f>
      </c>
      <c r="E144" s="36">
        <f>D144-F144</f>
      </c>
      <c r="F144" s="37">
        <f>C144*(B6/12)</f>
      </c>
      <c r="G144" s="34">
        <f>MAX(C144-E144,0)</f>
      </c>
    </row>
    <row r="145" ht="18" customHeight="1" spans="1:7" x14ac:dyDescent="0.25">
      <c r="A145" s="38">
        <v>134</v>
      </c>
      <c r="B145" s="39">
        <f>DATE(YEAR(B144),MONTH(B144)+1,1)</f>
      </c>
      <c r="C145" s="40">
        <f>G144</f>
      </c>
      <c r="D145" s="41">
        <f>B9</f>
      </c>
      <c r="E145" s="42">
        <f>D145-F145</f>
      </c>
      <c r="F145" s="43">
        <f>C145*(B6/12)</f>
      </c>
      <c r="G145" s="40">
        <f>MAX(C145-E145,0)</f>
      </c>
    </row>
    <row r="146" ht="18" customHeight="1" spans="1:7" x14ac:dyDescent="0.25">
      <c r="A146" s="32">
        <v>135</v>
      </c>
      <c r="B146" s="33">
        <f>DATE(YEAR(B145),MONTH(B145)+1,1)</f>
      </c>
      <c r="C146" s="34">
        <f>G145</f>
      </c>
      <c r="D146" s="35">
        <f>B9</f>
      </c>
      <c r="E146" s="36">
        <f>D146-F146</f>
      </c>
      <c r="F146" s="37">
        <f>C146*(B6/12)</f>
      </c>
      <c r="G146" s="34">
        <f>MAX(C146-E146,0)</f>
      </c>
    </row>
    <row r="147" ht="18" customHeight="1" spans="1:7" x14ac:dyDescent="0.25">
      <c r="A147" s="38">
        <v>136</v>
      </c>
      <c r="B147" s="39">
        <f>DATE(YEAR(B146),MONTH(B146)+1,1)</f>
      </c>
      <c r="C147" s="40">
        <f>G146</f>
      </c>
      <c r="D147" s="41">
        <f>B9</f>
      </c>
      <c r="E147" s="42">
        <f>D147-F147</f>
      </c>
      <c r="F147" s="43">
        <f>C147*(B6/12)</f>
      </c>
      <c r="G147" s="40">
        <f>MAX(C147-E147,0)</f>
      </c>
    </row>
    <row r="148" ht="18" customHeight="1" spans="1:7" x14ac:dyDescent="0.25">
      <c r="A148" s="32">
        <v>137</v>
      </c>
      <c r="B148" s="33">
        <f>DATE(YEAR(B147),MONTH(B147)+1,1)</f>
      </c>
      <c r="C148" s="34">
        <f>G147</f>
      </c>
      <c r="D148" s="35">
        <f>B9</f>
      </c>
      <c r="E148" s="36">
        <f>D148-F148</f>
      </c>
      <c r="F148" s="37">
        <f>C148*(B6/12)</f>
      </c>
      <c r="G148" s="34">
        <f>MAX(C148-E148,0)</f>
      </c>
    </row>
    <row r="149" ht="18" customHeight="1" spans="1:7" x14ac:dyDescent="0.25">
      <c r="A149" s="38">
        <v>138</v>
      </c>
      <c r="B149" s="39">
        <f>DATE(YEAR(B148),MONTH(B148)+1,1)</f>
      </c>
      <c r="C149" s="40">
        <f>G148</f>
      </c>
      <c r="D149" s="41">
        <f>B9</f>
      </c>
      <c r="E149" s="42">
        <f>D149-F149</f>
      </c>
      <c r="F149" s="43">
        <f>C149*(B6/12)</f>
      </c>
      <c r="G149" s="40">
        <f>MAX(C149-E149,0)</f>
      </c>
    </row>
    <row r="150" ht="18" customHeight="1" spans="1:7" x14ac:dyDescent="0.25">
      <c r="A150" s="32">
        <v>139</v>
      </c>
      <c r="B150" s="33">
        <f>DATE(YEAR(B149),MONTH(B149)+1,1)</f>
      </c>
      <c r="C150" s="34">
        <f>G149</f>
      </c>
      <c r="D150" s="35">
        <f>B9</f>
      </c>
      <c r="E150" s="36">
        <f>D150-F150</f>
      </c>
      <c r="F150" s="37">
        <f>C150*(B6/12)</f>
      </c>
      <c r="G150" s="34">
        <f>MAX(C150-E150,0)</f>
      </c>
    </row>
    <row r="151" ht="18" customHeight="1" spans="1:7" x14ac:dyDescent="0.25">
      <c r="A151" s="38">
        <v>140</v>
      </c>
      <c r="B151" s="39">
        <f>DATE(YEAR(B150),MONTH(B150)+1,1)</f>
      </c>
      <c r="C151" s="40">
        <f>G150</f>
      </c>
      <c r="D151" s="41">
        <f>B9</f>
      </c>
      <c r="E151" s="42">
        <f>D151-F151</f>
      </c>
      <c r="F151" s="43">
        <f>C151*(B6/12)</f>
      </c>
      <c r="G151" s="40">
        <f>MAX(C151-E151,0)</f>
      </c>
    </row>
    <row r="152" ht="18" customHeight="1" spans="1:7" x14ac:dyDescent="0.25">
      <c r="A152" s="32">
        <v>141</v>
      </c>
      <c r="B152" s="33">
        <f>DATE(YEAR(B151),MONTH(B151)+1,1)</f>
      </c>
      <c r="C152" s="34">
        <f>G151</f>
      </c>
      <c r="D152" s="35">
        <f>B9</f>
      </c>
      <c r="E152" s="36">
        <f>D152-F152</f>
      </c>
      <c r="F152" s="37">
        <f>C152*(B6/12)</f>
      </c>
      <c r="G152" s="34">
        <f>MAX(C152-E152,0)</f>
      </c>
    </row>
    <row r="153" ht="18" customHeight="1" spans="1:7" x14ac:dyDescent="0.25">
      <c r="A153" s="38">
        <v>142</v>
      </c>
      <c r="B153" s="39">
        <f>DATE(YEAR(B152),MONTH(B152)+1,1)</f>
      </c>
      <c r="C153" s="40">
        <f>G152</f>
      </c>
      <c r="D153" s="41">
        <f>B9</f>
      </c>
      <c r="E153" s="42">
        <f>D153-F153</f>
      </c>
      <c r="F153" s="43">
        <f>C153*(B6/12)</f>
      </c>
      <c r="G153" s="40">
        <f>MAX(C153-E153,0)</f>
      </c>
    </row>
    <row r="154" ht="18" customHeight="1" spans="1:7" x14ac:dyDescent="0.25">
      <c r="A154" s="32">
        <v>143</v>
      </c>
      <c r="B154" s="33">
        <f>DATE(YEAR(B153),MONTH(B153)+1,1)</f>
      </c>
      <c r="C154" s="34">
        <f>G153</f>
      </c>
      <c r="D154" s="35">
        <f>B9</f>
      </c>
      <c r="E154" s="36">
        <f>D154-F154</f>
      </c>
      <c r="F154" s="37">
        <f>C154*(B6/12)</f>
      </c>
      <c r="G154" s="34">
        <f>MAX(C154-E154,0)</f>
      </c>
    </row>
    <row r="155" ht="18" customHeight="1" spans="1:7" x14ac:dyDescent="0.25">
      <c r="A155" s="38">
        <v>144</v>
      </c>
      <c r="B155" s="39">
        <f>DATE(YEAR(B154),MONTH(B154)+1,1)</f>
      </c>
      <c r="C155" s="40">
        <f>G154</f>
      </c>
      <c r="D155" s="41">
        <f>B9</f>
      </c>
      <c r="E155" s="42">
        <f>D155-F155</f>
      </c>
      <c r="F155" s="43">
        <f>C155*(B6/12)</f>
      </c>
      <c r="G155" s="40">
        <f>MAX(C155-E155,0)</f>
      </c>
    </row>
    <row r="156" ht="18" customHeight="1" spans="1:7" x14ac:dyDescent="0.25">
      <c r="A156" s="21">
        <v>145</v>
      </c>
      <c r="B156" s="22">
        <f>DATE(YEAR(B155),MONTH(B155)+1,1)</f>
      </c>
      <c r="C156" s="23">
        <f>G155</f>
      </c>
      <c r="D156" s="24">
        <f>B9</f>
      </c>
      <c r="E156" s="25">
        <f>D156-F156</f>
      </c>
      <c r="F156" s="26">
        <f>C156*(B6/12)</f>
      </c>
      <c r="G156" s="23">
        <f>MAX(C156-E156,0)</f>
      </c>
    </row>
    <row r="157" ht="18" customHeight="1" spans="1:7" x14ac:dyDescent="0.25">
      <c r="A157" s="27">
        <v>146</v>
      </c>
      <c r="B157" s="28">
        <f>DATE(YEAR(B156),MONTH(B156)+1,1)</f>
      </c>
      <c r="C157" s="29">
        <f>G156</f>
      </c>
      <c r="D157" s="6">
        <f>B9</f>
      </c>
      <c r="E157" s="30">
        <f>D157-F157</f>
      </c>
      <c r="F157" s="31">
        <f>C157*(B6/12)</f>
      </c>
      <c r="G157" s="29">
        <f>MAX(C157-E157,0)</f>
      </c>
    </row>
    <row r="158" ht="18" customHeight="1" spans="1:7" x14ac:dyDescent="0.25">
      <c r="A158" s="21">
        <v>147</v>
      </c>
      <c r="B158" s="22">
        <f>DATE(YEAR(B157),MONTH(B157)+1,1)</f>
      </c>
      <c r="C158" s="23">
        <f>G157</f>
      </c>
      <c r="D158" s="24">
        <f>B9</f>
      </c>
      <c r="E158" s="25">
        <f>D158-F158</f>
      </c>
      <c r="F158" s="26">
        <f>C158*(B6/12)</f>
      </c>
      <c r="G158" s="23">
        <f>MAX(C158-E158,0)</f>
      </c>
    </row>
    <row r="159" ht="18" customHeight="1" spans="1:7" x14ac:dyDescent="0.25">
      <c r="A159" s="27">
        <v>148</v>
      </c>
      <c r="B159" s="28">
        <f>DATE(YEAR(B158),MONTH(B158)+1,1)</f>
      </c>
      <c r="C159" s="29">
        <f>G158</f>
      </c>
      <c r="D159" s="6">
        <f>B9</f>
      </c>
      <c r="E159" s="30">
        <f>D159-F159</f>
      </c>
      <c r="F159" s="31">
        <f>C159*(B6/12)</f>
      </c>
      <c r="G159" s="29">
        <f>MAX(C159-E159,0)</f>
      </c>
    </row>
    <row r="160" ht="18" customHeight="1" spans="1:7" x14ac:dyDescent="0.25">
      <c r="A160" s="21">
        <v>149</v>
      </c>
      <c r="B160" s="22">
        <f>DATE(YEAR(B159),MONTH(B159)+1,1)</f>
      </c>
      <c r="C160" s="23">
        <f>G159</f>
      </c>
      <c r="D160" s="24">
        <f>B9</f>
      </c>
      <c r="E160" s="25">
        <f>D160-F160</f>
      </c>
      <c r="F160" s="26">
        <f>C160*(B6/12)</f>
      </c>
      <c r="G160" s="23">
        <f>MAX(C160-E160,0)</f>
      </c>
    </row>
    <row r="161" ht="18" customHeight="1" spans="1:7" x14ac:dyDescent="0.25">
      <c r="A161" s="27">
        <v>150</v>
      </c>
      <c r="B161" s="28">
        <f>DATE(YEAR(B160),MONTH(B160)+1,1)</f>
      </c>
      <c r="C161" s="29">
        <f>G160</f>
      </c>
      <c r="D161" s="6">
        <f>B9</f>
      </c>
      <c r="E161" s="30">
        <f>D161-F161</f>
      </c>
      <c r="F161" s="31">
        <f>C161*(B6/12)</f>
      </c>
      <c r="G161" s="29">
        <f>MAX(C161-E161,0)</f>
      </c>
    </row>
    <row r="162" ht="18" customHeight="1" spans="1:7" x14ac:dyDescent="0.25">
      <c r="A162" s="21">
        <v>151</v>
      </c>
      <c r="B162" s="22">
        <f>DATE(YEAR(B161),MONTH(B161)+1,1)</f>
      </c>
      <c r="C162" s="23">
        <f>G161</f>
      </c>
      <c r="D162" s="24">
        <f>B9</f>
      </c>
      <c r="E162" s="25">
        <f>D162-F162</f>
      </c>
      <c r="F162" s="26">
        <f>C162*(B6/12)</f>
      </c>
      <c r="G162" s="23">
        <f>MAX(C162-E162,0)</f>
      </c>
    </row>
    <row r="163" ht="18" customHeight="1" spans="1:7" x14ac:dyDescent="0.25">
      <c r="A163" s="27">
        <v>152</v>
      </c>
      <c r="B163" s="28">
        <f>DATE(YEAR(B162),MONTH(B162)+1,1)</f>
      </c>
      <c r="C163" s="29">
        <f>G162</f>
      </c>
      <c r="D163" s="6">
        <f>B9</f>
      </c>
      <c r="E163" s="30">
        <f>D163-F163</f>
      </c>
      <c r="F163" s="31">
        <f>C163*(B6/12)</f>
      </c>
      <c r="G163" s="29">
        <f>MAX(C163-E163,0)</f>
      </c>
    </row>
    <row r="164" ht="18" customHeight="1" spans="1:7" x14ac:dyDescent="0.25">
      <c r="A164" s="21">
        <v>153</v>
      </c>
      <c r="B164" s="22">
        <f>DATE(YEAR(B163),MONTH(B163)+1,1)</f>
      </c>
      <c r="C164" s="23">
        <f>G163</f>
      </c>
      <c r="D164" s="24">
        <f>B9</f>
      </c>
      <c r="E164" s="25">
        <f>D164-F164</f>
      </c>
      <c r="F164" s="26">
        <f>C164*(B6/12)</f>
      </c>
      <c r="G164" s="23">
        <f>MAX(C164-E164,0)</f>
      </c>
    </row>
    <row r="165" ht="18" customHeight="1" spans="1:7" x14ac:dyDescent="0.25">
      <c r="A165" s="27">
        <v>154</v>
      </c>
      <c r="B165" s="28">
        <f>DATE(YEAR(B164),MONTH(B164)+1,1)</f>
      </c>
      <c r="C165" s="29">
        <f>G164</f>
      </c>
      <c r="D165" s="6">
        <f>B9</f>
      </c>
      <c r="E165" s="30">
        <f>D165-F165</f>
      </c>
      <c r="F165" s="31">
        <f>C165*(B6/12)</f>
      </c>
      <c r="G165" s="29">
        <f>MAX(C165-E165,0)</f>
      </c>
    </row>
    <row r="166" ht="18" customHeight="1" spans="1:7" x14ac:dyDescent="0.25">
      <c r="A166" s="21">
        <v>155</v>
      </c>
      <c r="B166" s="22">
        <f>DATE(YEAR(B165),MONTH(B165)+1,1)</f>
      </c>
      <c r="C166" s="23">
        <f>G165</f>
      </c>
      <c r="D166" s="24">
        <f>B9</f>
      </c>
      <c r="E166" s="25">
        <f>D166-F166</f>
      </c>
      <c r="F166" s="26">
        <f>C166*(B6/12)</f>
      </c>
      <c r="G166" s="23">
        <f>MAX(C166-E166,0)</f>
      </c>
    </row>
    <row r="167" ht="18" customHeight="1" spans="1:7" x14ac:dyDescent="0.25">
      <c r="A167" s="27">
        <v>156</v>
      </c>
      <c r="B167" s="28">
        <f>DATE(YEAR(B166),MONTH(B166)+1,1)</f>
      </c>
      <c r="C167" s="29">
        <f>G166</f>
      </c>
      <c r="D167" s="6">
        <f>B9</f>
      </c>
      <c r="E167" s="30">
        <f>D167-F167</f>
      </c>
      <c r="F167" s="31">
        <f>C167*(B6/12)</f>
      </c>
      <c r="G167" s="29">
        <f>MAX(C167-E167,0)</f>
      </c>
    </row>
    <row r="168" ht="18" customHeight="1" spans="1:7" x14ac:dyDescent="0.25">
      <c r="A168" s="32">
        <v>157</v>
      </c>
      <c r="B168" s="33">
        <f>DATE(YEAR(B167),MONTH(B167)+1,1)</f>
      </c>
      <c r="C168" s="34">
        <f>G167</f>
      </c>
      <c r="D168" s="35">
        <f>B9</f>
      </c>
      <c r="E168" s="36">
        <f>D168-F168</f>
      </c>
      <c r="F168" s="37">
        <f>C168*(B6/12)</f>
      </c>
      <c r="G168" s="34">
        <f>MAX(C168-E168,0)</f>
      </c>
    </row>
    <row r="169" ht="18" customHeight="1" spans="1:7" x14ac:dyDescent="0.25">
      <c r="A169" s="38">
        <v>158</v>
      </c>
      <c r="B169" s="39">
        <f>DATE(YEAR(B168),MONTH(B168)+1,1)</f>
      </c>
      <c r="C169" s="40">
        <f>G168</f>
      </c>
      <c r="D169" s="41">
        <f>B9</f>
      </c>
      <c r="E169" s="42">
        <f>D169-F169</f>
      </c>
      <c r="F169" s="43">
        <f>C169*(B6/12)</f>
      </c>
      <c r="G169" s="40">
        <f>MAX(C169-E169,0)</f>
      </c>
    </row>
    <row r="170" ht="18" customHeight="1" spans="1:7" x14ac:dyDescent="0.25">
      <c r="A170" s="32">
        <v>159</v>
      </c>
      <c r="B170" s="33">
        <f>DATE(YEAR(B169),MONTH(B169)+1,1)</f>
      </c>
      <c r="C170" s="34">
        <f>G169</f>
      </c>
      <c r="D170" s="35">
        <f>B9</f>
      </c>
      <c r="E170" s="36">
        <f>D170-F170</f>
      </c>
      <c r="F170" s="37">
        <f>C170*(B6/12)</f>
      </c>
      <c r="G170" s="34">
        <f>MAX(C170-E170,0)</f>
      </c>
    </row>
    <row r="171" ht="18" customHeight="1" spans="1:7" x14ac:dyDescent="0.25">
      <c r="A171" s="38">
        <v>160</v>
      </c>
      <c r="B171" s="39">
        <f>DATE(YEAR(B170),MONTH(B170)+1,1)</f>
      </c>
      <c r="C171" s="40">
        <f>G170</f>
      </c>
      <c r="D171" s="41">
        <f>B9</f>
      </c>
      <c r="E171" s="42">
        <f>D171-F171</f>
      </c>
      <c r="F171" s="43">
        <f>C171*(B6/12)</f>
      </c>
      <c r="G171" s="40">
        <f>MAX(C171-E171,0)</f>
      </c>
    </row>
    <row r="172" ht="18" customHeight="1" spans="1:7" x14ac:dyDescent="0.25">
      <c r="A172" s="32">
        <v>161</v>
      </c>
      <c r="B172" s="33">
        <f>DATE(YEAR(B171),MONTH(B171)+1,1)</f>
      </c>
      <c r="C172" s="34">
        <f>G171</f>
      </c>
      <c r="D172" s="35">
        <f>B9</f>
      </c>
      <c r="E172" s="36">
        <f>D172-F172</f>
      </c>
      <c r="F172" s="37">
        <f>C172*(B6/12)</f>
      </c>
      <c r="G172" s="34">
        <f>MAX(C172-E172,0)</f>
      </c>
    </row>
    <row r="173" ht="18" customHeight="1" spans="1:7" x14ac:dyDescent="0.25">
      <c r="A173" s="38">
        <v>162</v>
      </c>
      <c r="B173" s="39">
        <f>DATE(YEAR(B172),MONTH(B172)+1,1)</f>
      </c>
      <c r="C173" s="40">
        <f>G172</f>
      </c>
      <c r="D173" s="41">
        <f>B9</f>
      </c>
      <c r="E173" s="42">
        <f>D173-F173</f>
      </c>
      <c r="F173" s="43">
        <f>C173*(B6/12)</f>
      </c>
      <c r="G173" s="40">
        <f>MAX(C173-E173,0)</f>
      </c>
    </row>
    <row r="174" ht="18" customHeight="1" spans="1:7" x14ac:dyDescent="0.25">
      <c r="A174" s="32">
        <v>163</v>
      </c>
      <c r="B174" s="33">
        <f>DATE(YEAR(B173),MONTH(B173)+1,1)</f>
      </c>
      <c r="C174" s="34">
        <f>G173</f>
      </c>
      <c r="D174" s="35">
        <f>B9</f>
      </c>
      <c r="E174" s="36">
        <f>D174-F174</f>
      </c>
      <c r="F174" s="37">
        <f>C174*(B6/12)</f>
      </c>
      <c r="G174" s="34">
        <f>MAX(C174-E174,0)</f>
      </c>
    </row>
    <row r="175" ht="18" customHeight="1" spans="1:7" x14ac:dyDescent="0.25">
      <c r="A175" s="38">
        <v>164</v>
      </c>
      <c r="B175" s="39">
        <f>DATE(YEAR(B174),MONTH(B174)+1,1)</f>
      </c>
      <c r="C175" s="40">
        <f>G174</f>
      </c>
      <c r="D175" s="41">
        <f>B9</f>
      </c>
      <c r="E175" s="42">
        <f>D175-F175</f>
      </c>
      <c r="F175" s="43">
        <f>C175*(B6/12)</f>
      </c>
      <c r="G175" s="40">
        <f>MAX(C175-E175,0)</f>
      </c>
    </row>
    <row r="176" ht="18" customHeight="1" spans="1:7" x14ac:dyDescent="0.25">
      <c r="A176" s="32">
        <v>165</v>
      </c>
      <c r="B176" s="33">
        <f>DATE(YEAR(B175),MONTH(B175)+1,1)</f>
      </c>
      <c r="C176" s="34">
        <f>G175</f>
      </c>
      <c r="D176" s="35">
        <f>B9</f>
      </c>
      <c r="E176" s="36">
        <f>D176-F176</f>
      </c>
      <c r="F176" s="37">
        <f>C176*(B6/12)</f>
      </c>
      <c r="G176" s="34">
        <f>MAX(C176-E176,0)</f>
      </c>
    </row>
    <row r="177" ht="18" customHeight="1" spans="1:7" x14ac:dyDescent="0.25">
      <c r="A177" s="38">
        <v>166</v>
      </c>
      <c r="B177" s="39">
        <f>DATE(YEAR(B176),MONTH(B176)+1,1)</f>
      </c>
      <c r="C177" s="40">
        <f>G176</f>
      </c>
      <c r="D177" s="41">
        <f>B9</f>
      </c>
      <c r="E177" s="42">
        <f>D177-F177</f>
      </c>
      <c r="F177" s="43">
        <f>C177*(B6/12)</f>
      </c>
      <c r="G177" s="40">
        <f>MAX(C177-E177,0)</f>
      </c>
    </row>
    <row r="178" ht="18" customHeight="1" spans="1:7" x14ac:dyDescent="0.25">
      <c r="A178" s="32">
        <v>167</v>
      </c>
      <c r="B178" s="33">
        <f>DATE(YEAR(B177),MONTH(B177)+1,1)</f>
      </c>
      <c r="C178" s="34">
        <f>G177</f>
      </c>
      <c r="D178" s="35">
        <f>B9</f>
      </c>
      <c r="E178" s="36">
        <f>D178-F178</f>
      </c>
      <c r="F178" s="37">
        <f>C178*(B6/12)</f>
      </c>
      <c r="G178" s="34">
        <f>MAX(C178-E178,0)</f>
      </c>
    </row>
    <row r="179" ht="18" customHeight="1" spans="1:7" x14ac:dyDescent="0.25">
      <c r="A179" s="38">
        <v>168</v>
      </c>
      <c r="B179" s="39">
        <f>DATE(YEAR(B178),MONTH(B178)+1,1)</f>
      </c>
      <c r="C179" s="40">
        <f>G178</f>
      </c>
      <c r="D179" s="41">
        <f>B9</f>
      </c>
      <c r="E179" s="42">
        <f>D179-F179</f>
      </c>
      <c r="F179" s="43">
        <f>C179*(B6/12)</f>
      </c>
      <c r="G179" s="40">
        <f>MAX(C179-E179,0)</f>
      </c>
    </row>
    <row r="180" ht="18" customHeight="1" spans="1:7" x14ac:dyDescent="0.25">
      <c r="A180" s="21">
        <v>169</v>
      </c>
      <c r="B180" s="22">
        <f>DATE(YEAR(B179),MONTH(B179)+1,1)</f>
      </c>
      <c r="C180" s="23">
        <f>G179</f>
      </c>
      <c r="D180" s="24">
        <f>B9</f>
      </c>
      <c r="E180" s="25">
        <f>D180-F180</f>
      </c>
      <c r="F180" s="26">
        <f>C180*(B6/12)</f>
      </c>
      <c r="G180" s="23">
        <f>MAX(C180-E180,0)</f>
      </c>
    </row>
    <row r="181" ht="18" customHeight="1" spans="1:7" x14ac:dyDescent="0.25">
      <c r="A181" s="27">
        <v>170</v>
      </c>
      <c r="B181" s="28">
        <f>DATE(YEAR(B180),MONTH(B180)+1,1)</f>
      </c>
      <c r="C181" s="29">
        <f>G180</f>
      </c>
      <c r="D181" s="6">
        <f>B9</f>
      </c>
      <c r="E181" s="30">
        <f>D181-F181</f>
      </c>
      <c r="F181" s="31">
        <f>C181*(B6/12)</f>
      </c>
      <c r="G181" s="29">
        <f>MAX(C181-E181,0)</f>
      </c>
    </row>
    <row r="182" ht="18" customHeight="1" spans="1:7" x14ac:dyDescent="0.25">
      <c r="A182" s="21">
        <v>171</v>
      </c>
      <c r="B182" s="22">
        <f>DATE(YEAR(B181),MONTH(B181)+1,1)</f>
      </c>
      <c r="C182" s="23">
        <f>G181</f>
      </c>
      <c r="D182" s="24">
        <f>B9</f>
      </c>
      <c r="E182" s="25">
        <f>D182-F182</f>
      </c>
      <c r="F182" s="26">
        <f>C182*(B6/12)</f>
      </c>
      <c r="G182" s="23">
        <f>MAX(C182-E182,0)</f>
      </c>
    </row>
    <row r="183" ht="18" customHeight="1" spans="1:7" x14ac:dyDescent="0.25">
      <c r="A183" s="27">
        <v>172</v>
      </c>
      <c r="B183" s="28">
        <f>DATE(YEAR(B182),MONTH(B182)+1,1)</f>
      </c>
      <c r="C183" s="29">
        <f>G182</f>
      </c>
      <c r="D183" s="6">
        <f>B9</f>
      </c>
      <c r="E183" s="30">
        <f>D183-F183</f>
      </c>
      <c r="F183" s="31">
        <f>C183*(B6/12)</f>
      </c>
      <c r="G183" s="29">
        <f>MAX(C183-E183,0)</f>
      </c>
    </row>
    <row r="184" ht="18" customHeight="1" spans="1:7" x14ac:dyDescent="0.25">
      <c r="A184" s="21">
        <v>173</v>
      </c>
      <c r="B184" s="22">
        <f>DATE(YEAR(B183),MONTH(B183)+1,1)</f>
      </c>
      <c r="C184" s="23">
        <f>G183</f>
      </c>
      <c r="D184" s="24">
        <f>B9</f>
      </c>
      <c r="E184" s="25">
        <f>D184-F184</f>
      </c>
      <c r="F184" s="26">
        <f>C184*(B6/12)</f>
      </c>
      <c r="G184" s="23">
        <f>MAX(C184-E184,0)</f>
      </c>
    </row>
    <row r="185" ht="18" customHeight="1" spans="1:7" x14ac:dyDescent="0.25">
      <c r="A185" s="27">
        <v>174</v>
      </c>
      <c r="B185" s="28">
        <f>DATE(YEAR(B184),MONTH(B184)+1,1)</f>
      </c>
      <c r="C185" s="29">
        <f>G184</f>
      </c>
      <c r="D185" s="6">
        <f>B9</f>
      </c>
      <c r="E185" s="30">
        <f>D185-F185</f>
      </c>
      <c r="F185" s="31">
        <f>C185*(B6/12)</f>
      </c>
      <c r="G185" s="29">
        <f>MAX(C185-E185,0)</f>
      </c>
    </row>
    <row r="186" ht="18" customHeight="1" spans="1:7" x14ac:dyDescent="0.25">
      <c r="A186" s="21">
        <v>175</v>
      </c>
      <c r="B186" s="22">
        <f>DATE(YEAR(B185),MONTH(B185)+1,1)</f>
      </c>
      <c r="C186" s="23">
        <f>G185</f>
      </c>
      <c r="D186" s="24">
        <f>B9</f>
      </c>
      <c r="E186" s="25">
        <f>D186-F186</f>
      </c>
      <c r="F186" s="26">
        <f>C186*(B6/12)</f>
      </c>
      <c r="G186" s="23">
        <f>MAX(C186-E186,0)</f>
      </c>
    </row>
    <row r="187" ht="18" customHeight="1" spans="1:7" x14ac:dyDescent="0.25">
      <c r="A187" s="27">
        <v>176</v>
      </c>
      <c r="B187" s="28">
        <f>DATE(YEAR(B186),MONTH(B186)+1,1)</f>
      </c>
      <c r="C187" s="29">
        <f>G186</f>
      </c>
      <c r="D187" s="6">
        <f>B9</f>
      </c>
      <c r="E187" s="30">
        <f>D187-F187</f>
      </c>
      <c r="F187" s="31">
        <f>C187*(B6/12)</f>
      </c>
      <c r="G187" s="29">
        <f>MAX(C187-E187,0)</f>
      </c>
    </row>
    <row r="188" ht="18" customHeight="1" spans="1:7" x14ac:dyDescent="0.25">
      <c r="A188" s="21">
        <v>177</v>
      </c>
      <c r="B188" s="22">
        <f>DATE(YEAR(B187),MONTH(B187)+1,1)</f>
      </c>
      <c r="C188" s="23">
        <f>G187</f>
      </c>
      <c r="D188" s="24">
        <f>B9</f>
      </c>
      <c r="E188" s="25">
        <f>D188-F188</f>
      </c>
      <c r="F188" s="26">
        <f>C188*(B6/12)</f>
      </c>
      <c r="G188" s="23">
        <f>MAX(C188-E188,0)</f>
      </c>
    </row>
    <row r="189" ht="18" customHeight="1" spans="1:7" x14ac:dyDescent="0.25">
      <c r="A189" s="27">
        <v>178</v>
      </c>
      <c r="B189" s="28">
        <f>DATE(YEAR(B188),MONTH(B188)+1,1)</f>
      </c>
      <c r="C189" s="29">
        <f>G188</f>
      </c>
      <c r="D189" s="6">
        <f>B9</f>
      </c>
      <c r="E189" s="30">
        <f>D189-F189</f>
      </c>
      <c r="F189" s="31">
        <f>C189*(B6/12)</f>
      </c>
      <c r="G189" s="29">
        <f>MAX(C189-E189,0)</f>
      </c>
    </row>
    <row r="190" ht="18" customHeight="1" spans="1:7" x14ac:dyDescent="0.25">
      <c r="A190" s="21">
        <v>179</v>
      </c>
      <c r="B190" s="22">
        <f>DATE(YEAR(B189),MONTH(B189)+1,1)</f>
      </c>
      <c r="C190" s="23">
        <f>G189</f>
      </c>
      <c r="D190" s="24">
        <f>B9</f>
      </c>
      <c r="E190" s="25">
        <f>D190-F190</f>
      </c>
      <c r="F190" s="26">
        <f>C190*(B6/12)</f>
      </c>
      <c r="G190" s="23">
        <f>MAX(C190-E190,0)</f>
      </c>
    </row>
    <row r="191" ht="18" customHeight="1" spans="1:7" x14ac:dyDescent="0.25">
      <c r="A191" s="27">
        <v>180</v>
      </c>
      <c r="B191" s="28">
        <f>DATE(YEAR(B190),MONTH(B190)+1,1)</f>
      </c>
      <c r="C191" s="29">
        <f>G190</f>
      </c>
      <c r="D191" s="6">
        <f>B9</f>
      </c>
      <c r="E191" s="30">
        <f>D191-F191</f>
      </c>
      <c r="F191" s="31">
        <f>C191*(B6/12)</f>
      </c>
      <c r="G191" s="29">
        <f>MAX(C191-E191,0)</f>
      </c>
    </row>
    <row r="192" ht="18" customHeight="1" spans="1:7" x14ac:dyDescent="0.25">
      <c r="A192" s="32">
        <v>181</v>
      </c>
      <c r="B192" s="33">
        <f>DATE(YEAR(B191),MONTH(B191)+1,1)</f>
      </c>
      <c r="C192" s="34">
        <f>G191</f>
      </c>
      <c r="D192" s="35">
        <f>B9</f>
      </c>
      <c r="E192" s="36">
        <f>D192-F192</f>
      </c>
      <c r="F192" s="37">
        <f>C192*(B6/12)</f>
      </c>
      <c r="G192" s="34">
        <f>MAX(C192-E192,0)</f>
      </c>
    </row>
    <row r="193" ht="18" customHeight="1" spans="1:7" x14ac:dyDescent="0.25">
      <c r="A193" s="38">
        <v>182</v>
      </c>
      <c r="B193" s="39">
        <f>DATE(YEAR(B192),MONTH(B192)+1,1)</f>
      </c>
      <c r="C193" s="40">
        <f>G192</f>
      </c>
      <c r="D193" s="41">
        <f>B9</f>
      </c>
      <c r="E193" s="42">
        <f>D193-F193</f>
      </c>
      <c r="F193" s="43">
        <f>C193*(B6/12)</f>
      </c>
      <c r="G193" s="40">
        <f>MAX(C193-E193,0)</f>
      </c>
    </row>
    <row r="194" ht="18" customHeight="1" spans="1:7" x14ac:dyDescent="0.25">
      <c r="A194" s="32">
        <v>183</v>
      </c>
      <c r="B194" s="33">
        <f>DATE(YEAR(B193),MONTH(B193)+1,1)</f>
      </c>
      <c r="C194" s="34">
        <f>G193</f>
      </c>
      <c r="D194" s="35">
        <f>B9</f>
      </c>
      <c r="E194" s="36">
        <f>D194-F194</f>
      </c>
      <c r="F194" s="37">
        <f>C194*(B6/12)</f>
      </c>
      <c r="G194" s="34">
        <f>MAX(C194-E194,0)</f>
      </c>
    </row>
    <row r="195" ht="18" customHeight="1" spans="1:7" x14ac:dyDescent="0.25">
      <c r="A195" s="38">
        <v>184</v>
      </c>
      <c r="B195" s="39">
        <f>DATE(YEAR(B194),MONTH(B194)+1,1)</f>
      </c>
      <c r="C195" s="40">
        <f>G194</f>
      </c>
      <c r="D195" s="41">
        <f>B9</f>
      </c>
      <c r="E195" s="42">
        <f>D195-F195</f>
      </c>
      <c r="F195" s="43">
        <f>C195*(B6/12)</f>
      </c>
      <c r="G195" s="40">
        <f>MAX(C195-E195,0)</f>
      </c>
    </row>
    <row r="196" ht="18" customHeight="1" spans="1:7" x14ac:dyDescent="0.25">
      <c r="A196" s="32">
        <v>185</v>
      </c>
      <c r="B196" s="33">
        <f>DATE(YEAR(B195),MONTH(B195)+1,1)</f>
      </c>
      <c r="C196" s="34">
        <f>G195</f>
      </c>
      <c r="D196" s="35">
        <f>B9</f>
      </c>
      <c r="E196" s="36">
        <f>D196-F196</f>
      </c>
      <c r="F196" s="37">
        <f>C196*(B6/12)</f>
      </c>
      <c r="G196" s="34">
        <f>MAX(C196-E196,0)</f>
      </c>
    </row>
    <row r="197" ht="18" customHeight="1" spans="1:7" x14ac:dyDescent="0.25">
      <c r="A197" s="38">
        <v>186</v>
      </c>
      <c r="B197" s="39">
        <f>DATE(YEAR(B196),MONTH(B196)+1,1)</f>
      </c>
      <c r="C197" s="40">
        <f>G196</f>
      </c>
      <c r="D197" s="41">
        <f>B9</f>
      </c>
      <c r="E197" s="42">
        <f>D197-F197</f>
      </c>
      <c r="F197" s="43">
        <f>C197*(B6/12)</f>
      </c>
      <c r="G197" s="40">
        <f>MAX(C197-E197,0)</f>
      </c>
    </row>
    <row r="198" ht="18" customHeight="1" spans="1:7" x14ac:dyDescent="0.25">
      <c r="A198" s="32">
        <v>187</v>
      </c>
      <c r="B198" s="33">
        <f>DATE(YEAR(B197),MONTH(B197)+1,1)</f>
      </c>
      <c r="C198" s="34">
        <f>G197</f>
      </c>
      <c r="D198" s="35">
        <f>B9</f>
      </c>
      <c r="E198" s="36">
        <f>D198-F198</f>
      </c>
      <c r="F198" s="37">
        <f>C198*(B6/12)</f>
      </c>
      <c r="G198" s="34">
        <f>MAX(C198-E198,0)</f>
      </c>
    </row>
    <row r="199" ht="18" customHeight="1" spans="1:7" x14ac:dyDescent="0.25">
      <c r="A199" s="38">
        <v>188</v>
      </c>
      <c r="B199" s="39">
        <f>DATE(YEAR(B198),MONTH(B198)+1,1)</f>
      </c>
      <c r="C199" s="40">
        <f>G198</f>
      </c>
      <c r="D199" s="41">
        <f>B9</f>
      </c>
      <c r="E199" s="42">
        <f>D199-F199</f>
      </c>
      <c r="F199" s="43">
        <f>C199*(B6/12)</f>
      </c>
      <c r="G199" s="40">
        <f>MAX(C199-E199,0)</f>
      </c>
    </row>
    <row r="200" ht="18" customHeight="1" spans="1:7" x14ac:dyDescent="0.25">
      <c r="A200" s="32">
        <v>189</v>
      </c>
      <c r="B200" s="33">
        <f>DATE(YEAR(B199),MONTH(B199)+1,1)</f>
      </c>
      <c r="C200" s="34">
        <f>G199</f>
      </c>
      <c r="D200" s="35">
        <f>B9</f>
      </c>
      <c r="E200" s="36">
        <f>D200-F200</f>
      </c>
      <c r="F200" s="37">
        <f>C200*(B6/12)</f>
      </c>
      <c r="G200" s="34">
        <f>MAX(C200-E200,0)</f>
      </c>
    </row>
    <row r="201" ht="18" customHeight="1" spans="1:7" x14ac:dyDescent="0.25">
      <c r="A201" s="38">
        <v>190</v>
      </c>
      <c r="B201" s="39">
        <f>DATE(YEAR(B200),MONTH(B200)+1,1)</f>
      </c>
      <c r="C201" s="40">
        <f>G200</f>
      </c>
      <c r="D201" s="41">
        <f>B9</f>
      </c>
      <c r="E201" s="42">
        <f>D201-F201</f>
      </c>
      <c r="F201" s="43">
        <f>C201*(B6/12)</f>
      </c>
      <c r="G201" s="40">
        <f>MAX(C201-E201,0)</f>
      </c>
    </row>
    <row r="202" ht="18" customHeight="1" spans="1:7" x14ac:dyDescent="0.25">
      <c r="A202" s="32">
        <v>191</v>
      </c>
      <c r="B202" s="33">
        <f>DATE(YEAR(B201),MONTH(B201)+1,1)</f>
      </c>
      <c r="C202" s="34">
        <f>G201</f>
      </c>
      <c r="D202" s="35">
        <f>B9</f>
      </c>
      <c r="E202" s="36">
        <f>D202-F202</f>
      </c>
      <c r="F202" s="37">
        <f>C202*(B6/12)</f>
      </c>
      <c r="G202" s="34">
        <f>MAX(C202-E202,0)</f>
      </c>
    </row>
    <row r="203" ht="18" customHeight="1" spans="1:7" x14ac:dyDescent="0.25">
      <c r="A203" s="38">
        <v>192</v>
      </c>
      <c r="B203" s="39">
        <f>DATE(YEAR(B202),MONTH(B202)+1,1)</f>
      </c>
      <c r="C203" s="40">
        <f>G202</f>
      </c>
      <c r="D203" s="41">
        <f>B9</f>
      </c>
      <c r="E203" s="42">
        <f>D203-F203</f>
      </c>
      <c r="F203" s="43">
        <f>C203*(B6/12)</f>
      </c>
      <c r="G203" s="40">
        <f>MAX(C203-E203,0)</f>
      </c>
    </row>
    <row r="204" ht="18" customHeight="1" spans="1:7" x14ac:dyDescent="0.25">
      <c r="A204" s="21">
        <v>193</v>
      </c>
      <c r="B204" s="22">
        <f>DATE(YEAR(B203),MONTH(B203)+1,1)</f>
      </c>
      <c r="C204" s="23">
        <f>G203</f>
      </c>
      <c r="D204" s="24">
        <f>B9</f>
      </c>
      <c r="E204" s="25">
        <f>D204-F204</f>
      </c>
      <c r="F204" s="26">
        <f>C204*(B6/12)</f>
      </c>
      <c r="G204" s="23">
        <f>MAX(C204-E204,0)</f>
      </c>
    </row>
    <row r="205" ht="18" customHeight="1" spans="1:7" x14ac:dyDescent="0.25">
      <c r="A205" s="27">
        <v>194</v>
      </c>
      <c r="B205" s="28">
        <f>DATE(YEAR(B204),MONTH(B204)+1,1)</f>
      </c>
      <c r="C205" s="29">
        <f>G204</f>
      </c>
      <c r="D205" s="6">
        <f>B9</f>
      </c>
      <c r="E205" s="30">
        <f>D205-F205</f>
      </c>
      <c r="F205" s="31">
        <f>C205*(B6/12)</f>
      </c>
      <c r="G205" s="29">
        <f>MAX(C205-E205,0)</f>
      </c>
    </row>
    <row r="206" ht="18" customHeight="1" spans="1:7" x14ac:dyDescent="0.25">
      <c r="A206" s="21">
        <v>195</v>
      </c>
      <c r="B206" s="22">
        <f>DATE(YEAR(B205),MONTH(B205)+1,1)</f>
      </c>
      <c r="C206" s="23">
        <f>G205</f>
      </c>
      <c r="D206" s="24">
        <f>B9</f>
      </c>
      <c r="E206" s="25">
        <f>D206-F206</f>
      </c>
      <c r="F206" s="26">
        <f>C206*(B6/12)</f>
      </c>
      <c r="G206" s="23">
        <f>MAX(C206-E206,0)</f>
      </c>
    </row>
    <row r="207" ht="18" customHeight="1" spans="1:7" x14ac:dyDescent="0.25">
      <c r="A207" s="27">
        <v>196</v>
      </c>
      <c r="B207" s="28">
        <f>DATE(YEAR(B206),MONTH(B206)+1,1)</f>
      </c>
      <c r="C207" s="29">
        <f>G206</f>
      </c>
      <c r="D207" s="6">
        <f>B9</f>
      </c>
      <c r="E207" s="30">
        <f>D207-F207</f>
      </c>
      <c r="F207" s="31">
        <f>C207*(B6/12)</f>
      </c>
      <c r="G207" s="29">
        <f>MAX(C207-E207,0)</f>
      </c>
    </row>
    <row r="208" ht="18" customHeight="1" spans="1:7" x14ac:dyDescent="0.25">
      <c r="A208" s="21">
        <v>197</v>
      </c>
      <c r="B208" s="22">
        <f>DATE(YEAR(B207),MONTH(B207)+1,1)</f>
      </c>
      <c r="C208" s="23">
        <f>G207</f>
      </c>
      <c r="D208" s="24">
        <f>B9</f>
      </c>
      <c r="E208" s="25">
        <f>D208-F208</f>
      </c>
      <c r="F208" s="26">
        <f>C208*(B6/12)</f>
      </c>
      <c r="G208" s="23">
        <f>MAX(C208-E208,0)</f>
      </c>
    </row>
    <row r="209" ht="18" customHeight="1" spans="1:7" x14ac:dyDescent="0.25">
      <c r="A209" s="27">
        <v>198</v>
      </c>
      <c r="B209" s="28">
        <f>DATE(YEAR(B208),MONTH(B208)+1,1)</f>
      </c>
      <c r="C209" s="29">
        <f>G208</f>
      </c>
      <c r="D209" s="6">
        <f>B9</f>
      </c>
      <c r="E209" s="30">
        <f>D209-F209</f>
      </c>
      <c r="F209" s="31">
        <f>C209*(B6/12)</f>
      </c>
      <c r="G209" s="29">
        <f>MAX(C209-E209,0)</f>
      </c>
    </row>
    <row r="210" ht="18" customHeight="1" spans="1:7" x14ac:dyDescent="0.25">
      <c r="A210" s="21">
        <v>199</v>
      </c>
      <c r="B210" s="22">
        <f>DATE(YEAR(B209),MONTH(B209)+1,1)</f>
      </c>
      <c r="C210" s="23">
        <f>G209</f>
      </c>
      <c r="D210" s="24">
        <f>B9</f>
      </c>
      <c r="E210" s="25">
        <f>D210-F210</f>
      </c>
      <c r="F210" s="26">
        <f>C210*(B6/12)</f>
      </c>
      <c r="G210" s="23">
        <f>MAX(C210-E210,0)</f>
      </c>
    </row>
    <row r="211" ht="18" customHeight="1" spans="1:7" x14ac:dyDescent="0.25">
      <c r="A211" s="27">
        <v>200</v>
      </c>
      <c r="B211" s="28">
        <f>DATE(YEAR(B210),MONTH(B210)+1,1)</f>
      </c>
      <c r="C211" s="29">
        <f>G210</f>
      </c>
      <c r="D211" s="6">
        <f>B9</f>
      </c>
      <c r="E211" s="30">
        <f>D211-F211</f>
      </c>
      <c r="F211" s="31">
        <f>C211*(B6/12)</f>
      </c>
      <c r="G211" s="29">
        <f>MAX(C211-E211,0)</f>
      </c>
    </row>
    <row r="212" ht="18" customHeight="1" spans="1:7" x14ac:dyDescent="0.25">
      <c r="A212" s="21">
        <v>201</v>
      </c>
      <c r="B212" s="22">
        <f>DATE(YEAR(B211),MONTH(B211)+1,1)</f>
      </c>
      <c r="C212" s="23">
        <f>G211</f>
      </c>
      <c r="D212" s="24">
        <f>B9</f>
      </c>
      <c r="E212" s="25">
        <f>D212-F212</f>
      </c>
      <c r="F212" s="26">
        <f>C212*(B6/12)</f>
      </c>
      <c r="G212" s="23">
        <f>MAX(C212-E212,0)</f>
      </c>
    </row>
    <row r="213" ht="18" customHeight="1" spans="1:7" x14ac:dyDescent="0.25">
      <c r="A213" s="27">
        <v>202</v>
      </c>
      <c r="B213" s="28">
        <f>DATE(YEAR(B212),MONTH(B212)+1,1)</f>
      </c>
      <c r="C213" s="29">
        <f>G212</f>
      </c>
      <c r="D213" s="6">
        <f>B9</f>
      </c>
      <c r="E213" s="30">
        <f>D213-F213</f>
      </c>
      <c r="F213" s="31">
        <f>C213*(B6/12)</f>
      </c>
      <c r="G213" s="29">
        <f>MAX(C213-E213,0)</f>
      </c>
    </row>
    <row r="214" ht="18" customHeight="1" spans="1:7" x14ac:dyDescent="0.25">
      <c r="A214" s="21">
        <v>203</v>
      </c>
      <c r="B214" s="22">
        <f>DATE(YEAR(B213),MONTH(B213)+1,1)</f>
      </c>
      <c r="C214" s="23">
        <f>G213</f>
      </c>
      <c r="D214" s="24">
        <f>B9</f>
      </c>
      <c r="E214" s="25">
        <f>D214-F214</f>
      </c>
      <c r="F214" s="26">
        <f>C214*(B6/12)</f>
      </c>
      <c r="G214" s="23">
        <f>MAX(C214-E214,0)</f>
      </c>
    </row>
    <row r="215" ht="18" customHeight="1" spans="1:7" x14ac:dyDescent="0.25">
      <c r="A215" s="27">
        <v>204</v>
      </c>
      <c r="B215" s="28">
        <f>DATE(YEAR(B214),MONTH(B214)+1,1)</f>
      </c>
      <c r="C215" s="29">
        <f>G214</f>
      </c>
      <c r="D215" s="6">
        <f>B9</f>
      </c>
      <c r="E215" s="30">
        <f>D215-F215</f>
      </c>
      <c r="F215" s="31">
        <f>C215*(B6/12)</f>
      </c>
      <c r="G215" s="29">
        <f>MAX(C215-E215,0)</f>
      </c>
    </row>
    <row r="216" ht="18" customHeight="1" spans="1:7" x14ac:dyDescent="0.25">
      <c r="A216" s="32">
        <v>205</v>
      </c>
      <c r="B216" s="33">
        <f>DATE(YEAR(B215),MONTH(B215)+1,1)</f>
      </c>
      <c r="C216" s="34">
        <f>G215</f>
      </c>
      <c r="D216" s="35">
        <f>B9</f>
      </c>
      <c r="E216" s="36">
        <f>D216-F216</f>
      </c>
      <c r="F216" s="37">
        <f>C216*(B6/12)</f>
      </c>
      <c r="G216" s="34">
        <f>MAX(C216-E216,0)</f>
      </c>
    </row>
    <row r="217" ht="18" customHeight="1" spans="1:7" x14ac:dyDescent="0.25">
      <c r="A217" s="38">
        <v>206</v>
      </c>
      <c r="B217" s="39">
        <f>DATE(YEAR(B216),MONTH(B216)+1,1)</f>
      </c>
      <c r="C217" s="40">
        <f>G216</f>
      </c>
      <c r="D217" s="41">
        <f>B9</f>
      </c>
      <c r="E217" s="42">
        <f>D217-F217</f>
      </c>
      <c r="F217" s="43">
        <f>C217*(B6/12)</f>
      </c>
      <c r="G217" s="40">
        <f>MAX(C217-E217,0)</f>
      </c>
    </row>
    <row r="218" ht="18" customHeight="1" spans="1:7" x14ac:dyDescent="0.25">
      <c r="A218" s="32">
        <v>207</v>
      </c>
      <c r="B218" s="33">
        <f>DATE(YEAR(B217),MONTH(B217)+1,1)</f>
      </c>
      <c r="C218" s="34">
        <f>G217</f>
      </c>
      <c r="D218" s="35">
        <f>B9</f>
      </c>
      <c r="E218" s="36">
        <f>D218-F218</f>
      </c>
      <c r="F218" s="37">
        <f>C218*(B6/12)</f>
      </c>
      <c r="G218" s="34">
        <f>MAX(C218-E218,0)</f>
      </c>
    </row>
    <row r="219" ht="18" customHeight="1" spans="1:7" x14ac:dyDescent="0.25">
      <c r="A219" s="38">
        <v>208</v>
      </c>
      <c r="B219" s="39">
        <f>DATE(YEAR(B218),MONTH(B218)+1,1)</f>
      </c>
      <c r="C219" s="40">
        <f>G218</f>
      </c>
      <c r="D219" s="41">
        <f>B9</f>
      </c>
      <c r="E219" s="42">
        <f>D219-F219</f>
      </c>
      <c r="F219" s="43">
        <f>C219*(B6/12)</f>
      </c>
      <c r="G219" s="40">
        <f>MAX(C219-E219,0)</f>
      </c>
    </row>
    <row r="220" ht="18" customHeight="1" spans="1:7" x14ac:dyDescent="0.25">
      <c r="A220" s="32">
        <v>209</v>
      </c>
      <c r="B220" s="33">
        <f>DATE(YEAR(B219),MONTH(B219)+1,1)</f>
      </c>
      <c r="C220" s="34">
        <f>G219</f>
      </c>
      <c r="D220" s="35">
        <f>B9</f>
      </c>
      <c r="E220" s="36">
        <f>D220-F220</f>
      </c>
      <c r="F220" s="37">
        <f>C220*(B6/12)</f>
      </c>
      <c r="G220" s="34">
        <f>MAX(C220-E220,0)</f>
      </c>
    </row>
    <row r="221" ht="18" customHeight="1" spans="1:7" x14ac:dyDescent="0.25">
      <c r="A221" s="38">
        <v>210</v>
      </c>
      <c r="B221" s="39">
        <f>DATE(YEAR(B220),MONTH(B220)+1,1)</f>
      </c>
      <c r="C221" s="40">
        <f>G220</f>
      </c>
      <c r="D221" s="41">
        <f>B9</f>
      </c>
      <c r="E221" s="42">
        <f>D221-F221</f>
      </c>
      <c r="F221" s="43">
        <f>C221*(B6/12)</f>
      </c>
      <c r="G221" s="40">
        <f>MAX(C221-E221,0)</f>
      </c>
    </row>
    <row r="222" ht="18" customHeight="1" spans="1:7" x14ac:dyDescent="0.25">
      <c r="A222" s="32">
        <v>211</v>
      </c>
      <c r="B222" s="33">
        <f>DATE(YEAR(B221),MONTH(B221)+1,1)</f>
      </c>
      <c r="C222" s="34">
        <f>G221</f>
      </c>
      <c r="D222" s="35">
        <f>B9</f>
      </c>
      <c r="E222" s="36">
        <f>D222-F222</f>
      </c>
      <c r="F222" s="37">
        <f>C222*(B6/12)</f>
      </c>
      <c r="G222" s="34">
        <f>MAX(C222-E222,0)</f>
      </c>
    </row>
    <row r="223" ht="18" customHeight="1" spans="1:7" x14ac:dyDescent="0.25">
      <c r="A223" s="38">
        <v>212</v>
      </c>
      <c r="B223" s="39">
        <f>DATE(YEAR(B222),MONTH(B222)+1,1)</f>
      </c>
      <c r="C223" s="40">
        <f>G222</f>
      </c>
      <c r="D223" s="41">
        <f>B9</f>
      </c>
      <c r="E223" s="42">
        <f>D223-F223</f>
      </c>
      <c r="F223" s="43">
        <f>C223*(B6/12)</f>
      </c>
      <c r="G223" s="40">
        <f>MAX(C223-E223,0)</f>
      </c>
    </row>
    <row r="224" ht="18" customHeight="1" spans="1:7" x14ac:dyDescent="0.25">
      <c r="A224" s="32">
        <v>213</v>
      </c>
      <c r="B224" s="33">
        <f>DATE(YEAR(B223),MONTH(B223)+1,1)</f>
      </c>
      <c r="C224" s="34">
        <f>G223</f>
      </c>
      <c r="D224" s="35">
        <f>B9</f>
      </c>
      <c r="E224" s="36">
        <f>D224-F224</f>
      </c>
      <c r="F224" s="37">
        <f>C224*(B6/12)</f>
      </c>
      <c r="G224" s="34">
        <f>MAX(C224-E224,0)</f>
      </c>
    </row>
    <row r="225" ht="18" customHeight="1" spans="1:7" x14ac:dyDescent="0.25">
      <c r="A225" s="38">
        <v>214</v>
      </c>
      <c r="B225" s="39">
        <f>DATE(YEAR(B224),MONTH(B224)+1,1)</f>
      </c>
      <c r="C225" s="40">
        <f>G224</f>
      </c>
      <c r="D225" s="41">
        <f>B9</f>
      </c>
      <c r="E225" s="42">
        <f>D225-F225</f>
      </c>
      <c r="F225" s="43">
        <f>C225*(B6/12)</f>
      </c>
      <c r="G225" s="40">
        <f>MAX(C225-E225,0)</f>
      </c>
    </row>
    <row r="226" ht="18" customHeight="1" spans="1:7" x14ac:dyDescent="0.25">
      <c r="A226" s="32">
        <v>215</v>
      </c>
      <c r="B226" s="33">
        <f>DATE(YEAR(B225),MONTH(B225)+1,1)</f>
      </c>
      <c r="C226" s="34">
        <f>G225</f>
      </c>
      <c r="D226" s="35">
        <f>B9</f>
      </c>
      <c r="E226" s="36">
        <f>D226-F226</f>
      </c>
      <c r="F226" s="37">
        <f>C226*(B6/12)</f>
      </c>
      <c r="G226" s="34">
        <f>MAX(C226-E226,0)</f>
      </c>
    </row>
    <row r="227" ht="18" customHeight="1" spans="1:7" x14ac:dyDescent="0.25">
      <c r="A227" s="38">
        <v>216</v>
      </c>
      <c r="B227" s="39">
        <f>DATE(YEAR(B226),MONTH(B226)+1,1)</f>
      </c>
      <c r="C227" s="40">
        <f>G226</f>
      </c>
      <c r="D227" s="41">
        <f>B9</f>
      </c>
      <c r="E227" s="42">
        <f>D227-F227</f>
      </c>
      <c r="F227" s="43">
        <f>C227*(B6/12)</f>
      </c>
      <c r="G227" s="40">
        <f>MAX(C227-E227,0)</f>
      </c>
    </row>
    <row r="228" ht="18" customHeight="1" spans="1:7" x14ac:dyDescent="0.25">
      <c r="A228" s="21">
        <v>217</v>
      </c>
      <c r="B228" s="22">
        <f>DATE(YEAR(B227),MONTH(B227)+1,1)</f>
      </c>
      <c r="C228" s="23">
        <f>G227</f>
      </c>
      <c r="D228" s="24">
        <f>B9</f>
      </c>
      <c r="E228" s="25">
        <f>D228-F228</f>
      </c>
      <c r="F228" s="26">
        <f>C228*(B6/12)</f>
      </c>
      <c r="G228" s="23">
        <f>MAX(C228-E228,0)</f>
      </c>
    </row>
    <row r="229" ht="18" customHeight="1" spans="1:7" x14ac:dyDescent="0.25">
      <c r="A229" s="27">
        <v>218</v>
      </c>
      <c r="B229" s="28">
        <f>DATE(YEAR(B228),MONTH(B228)+1,1)</f>
      </c>
      <c r="C229" s="29">
        <f>G228</f>
      </c>
      <c r="D229" s="6">
        <f>B9</f>
      </c>
      <c r="E229" s="30">
        <f>D229-F229</f>
      </c>
      <c r="F229" s="31">
        <f>C229*(B6/12)</f>
      </c>
      <c r="G229" s="29">
        <f>MAX(C229-E229,0)</f>
      </c>
    </row>
    <row r="230" ht="18" customHeight="1" spans="1:7" x14ac:dyDescent="0.25">
      <c r="A230" s="21">
        <v>219</v>
      </c>
      <c r="B230" s="22">
        <f>DATE(YEAR(B229),MONTH(B229)+1,1)</f>
      </c>
      <c r="C230" s="23">
        <f>G229</f>
      </c>
      <c r="D230" s="24">
        <f>B9</f>
      </c>
      <c r="E230" s="25">
        <f>D230-F230</f>
      </c>
      <c r="F230" s="26">
        <f>C230*(B6/12)</f>
      </c>
      <c r="G230" s="23">
        <f>MAX(C230-E230,0)</f>
      </c>
    </row>
    <row r="231" ht="18" customHeight="1" spans="1:7" x14ac:dyDescent="0.25">
      <c r="A231" s="27">
        <v>220</v>
      </c>
      <c r="B231" s="28">
        <f>DATE(YEAR(B230),MONTH(B230)+1,1)</f>
      </c>
      <c r="C231" s="29">
        <f>G230</f>
      </c>
      <c r="D231" s="6">
        <f>B9</f>
      </c>
      <c r="E231" s="30">
        <f>D231-F231</f>
      </c>
      <c r="F231" s="31">
        <f>C231*(B6/12)</f>
      </c>
      <c r="G231" s="29">
        <f>MAX(C231-E231,0)</f>
      </c>
    </row>
    <row r="232" ht="18" customHeight="1" spans="1:7" x14ac:dyDescent="0.25">
      <c r="A232" s="21">
        <v>221</v>
      </c>
      <c r="B232" s="22">
        <f>DATE(YEAR(B231),MONTH(B231)+1,1)</f>
      </c>
      <c r="C232" s="23">
        <f>G231</f>
      </c>
      <c r="D232" s="24">
        <f>B9</f>
      </c>
      <c r="E232" s="25">
        <f>D232-F232</f>
      </c>
      <c r="F232" s="26">
        <f>C232*(B6/12)</f>
      </c>
      <c r="G232" s="23">
        <f>MAX(C232-E232,0)</f>
      </c>
    </row>
    <row r="233" ht="18" customHeight="1" spans="1:7" x14ac:dyDescent="0.25">
      <c r="A233" s="27">
        <v>222</v>
      </c>
      <c r="B233" s="28">
        <f>DATE(YEAR(B232),MONTH(B232)+1,1)</f>
      </c>
      <c r="C233" s="29">
        <f>G232</f>
      </c>
      <c r="D233" s="6">
        <f>B9</f>
      </c>
      <c r="E233" s="30">
        <f>D233-F233</f>
      </c>
      <c r="F233" s="31">
        <f>C233*(B6/12)</f>
      </c>
      <c r="G233" s="29">
        <f>MAX(C233-E233,0)</f>
      </c>
    </row>
    <row r="234" ht="18" customHeight="1" spans="1:7" x14ac:dyDescent="0.25">
      <c r="A234" s="21">
        <v>223</v>
      </c>
      <c r="B234" s="22">
        <f>DATE(YEAR(B233),MONTH(B233)+1,1)</f>
      </c>
      <c r="C234" s="23">
        <f>G233</f>
      </c>
      <c r="D234" s="24">
        <f>B9</f>
      </c>
      <c r="E234" s="25">
        <f>D234-F234</f>
      </c>
      <c r="F234" s="26">
        <f>C234*(B6/12)</f>
      </c>
      <c r="G234" s="23">
        <f>MAX(C234-E234,0)</f>
      </c>
    </row>
    <row r="235" ht="18" customHeight="1" spans="1:7" x14ac:dyDescent="0.25">
      <c r="A235" s="27">
        <v>224</v>
      </c>
      <c r="B235" s="28">
        <f>DATE(YEAR(B234),MONTH(B234)+1,1)</f>
      </c>
      <c r="C235" s="29">
        <f>G234</f>
      </c>
      <c r="D235" s="6">
        <f>B9</f>
      </c>
      <c r="E235" s="30">
        <f>D235-F235</f>
      </c>
      <c r="F235" s="31">
        <f>C235*(B6/12)</f>
      </c>
      <c r="G235" s="29">
        <f>MAX(C235-E235,0)</f>
      </c>
    </row>
    <row r="236" ht="18" customHeight="1" spans="1:7" x14ac:dyDescent="0.25">
      <c r="A236" s="21">
        <v>225</v>
      </c>
      <c r="B236" s="22">
        <f>DATE(YEAR(B235),MONTH(B235)+1,1)</f>
      </c>
      <c r="C236" s="23">
        <f>G235</f>
      </c>
      <c r="D236" s="24">
        <f>B9</f>
      </c>
      <c r="E236" s="25">
        <f>D236-F236</f>
      </c>
      <c r="F236" s="26">
        <f>C236*(B6/12)</f>
      </c>
      <c r="G236" s="23">
        <f>MAX(C236-E236,0)</f>
      </c>
    </row>
    <row r="237" ht="18" customHeight="1" spans="1:7" x14ac:dyDescent="0.25">
      <c r="A237" s="27">
        <v>226</v>
      </c>
      <c r="B237" s="28">
        <f>DATE(YEAR(B236),MONTH(B236)+1,1)</f>
      </c>
      <c r="C237" s="29">
        <f>G236</f>
      </c>
      <c r="D237" s="6">
        <f>B9</f>
      </c>
      <c r="E237" s="30">
        <f>D237-F237</f>
      </c>
      <c r="F237" s="31">
        <f>C237*(B6/12)</f>
      </c>
      <c r="G237" s="29">
        <f>MAX(C237-E237,0)</f>
      </c>
    </row>
    <row r="238" ht="18" customHeight="1" spans="1:7" x14ac:dyDescent="0.25">
      <c r="A238" s="21">
        <v>227</v>
      </c>
      <c r="B238" s="22">
        <f>DATE(YEAR(B237),MONTH(B237)+1,1)</f>
      </c>
      <c r="C238" s="23">
        <f>G237</f>
      </c>
      <c r="D238" s="24">
        <f>B9</f>
      </c>
      <c r="E238" s="25">
        <f>D238-F238</f>
      </c>
      <c r="F238" s="26">
        <f>C238*(B6/12)</f>
      </c>
      <c r="G238" s="23">
        <f>MAX(C238-E238,0)</f>
      </c>
    </row>
    <row r="239" ht="18" customHeight="1" spans="1:7" x14ac:dyDescent="0.25">
      <c r="A239" s="27">
        <v>228</v>
      </c>
      <c r="B239" s="28">
        <f>DATE(YEAR(B238),MONTH(B238)+1,1)</f>
      </c>
      <c r="C239" s="29">
        <f>G238</f>
      </c>
      <c r="D239" s="6">
        <f>B9</f>
      </c>
      <c r="E239" s="30">
        <f>D239-F239</f>
      </c>
      <c r="F239" s="31">
        <f>C239*(B6/12)</f>
      </c>
      <c r="G239" s="29">
        <f>MAX(C239-E239,0)</f>
      </c>
    </row>
    <row r="240" ht="18" customHeight="1" spans="1:7" x14ac:dyDescent="0.25">
      <c r="A240" s="32">
        <v>229</v>
      </c>
      <c r="B240" s="33">
        <f>DATE(YEAR(B239),MONTH(B239)+1,1)</f>
      </c>
      <c r="C240" s="34">
        <f>G239</f>
      </c>
      <c r="D240" s="35">
        <f>B9</f>
      </c>
      <c r="E240" s="36">
        <f>D240-F240</f>
      </c>
      <c r="F240" s="37">
        <f>C240*(B6/12)</f>
      </c>
      <c r="G240" s="34">
        <f>MAX(C240-E240,0)</f>
      </c>
    </row>
    <row r="241" ht="18" customHeight="1" spans="1:7" x14ac:dyDescent="0.25">
      <c r="A241" s="38">
        <v>230</v>
      </c>
      <c r="B241" s="39">
        <f>DATE(YEAR(B240),MONTH(B240)+1,1)</f>
      </c>
      <c r="C241" s="40">
        <f>G240</f>
      </c>
      <c r="D241" s="41">
        <f>B9</f>
      </c>
      <c r="E241" s="42">
        <f>D241-F241</f>
      </c>
      <c r="F241" s="43">
        <f>C241*(B6/12)</f>
      </c>
      <c r="G241" s="40">
        <f>MAX(C241-E241,0)</f>
      </c>
    </row>
    <row r="242" ht="18" customHeight="1" spans="1:7" x14ac:dyDescent="0.25">
      <c r="A242" s="32">
        <v>231</v>
      </c>
      <c r="B242" s="33">
        <f>DATE(YEAR(B241),MONTH(B241)+1,1)</f>
      </c>
      <c r="C242" s="34">
        <f>G241</f>
      </c>
      <c r="D242" s="35">
        <f>B9</f>
      </c>
      <c r="E242" s="36">
        <f>D242-F242</f>
      </c>
      <c r="F242" s="37">
        <f>C242*(B6/12)</f>
      </c>
      <c r="G242" s="34">
        <f>MAX(C242-E242,0)</f>
      </c>
    </row>
    <row r="243" ht="18" customHeight="1" spans="1:7" x14ac:dyDescent="0.25">
      <c r="A243" s="38">
        <v>232</v>
      </c>
      <c r="B243" s="39">
        <f>DATE(YEAR(B242),MONTH(B242)+1,1)</f>
      </c>
      <c r="C243" s="40">
        <f>G242</f>
      </c>
      <c r="D243" s="41">
        <f>B9</f>
      </c>
      <c r="E243" s="42">
        <f>D243-F243</f>
      </c>
      <c r="F243" s="43">
        <f>C243*(B6/12)</f>
      </c>
      <c r="G243" s="40">
        <f>MAX(C243-E243,0)</f>
      </c>
    </row>
    <row r="244" ht="18" customHeight="1" spans="1:7" x14ac:dyDescent="0.25">
      <c r="A244" s="32">
        <v>233</v>
      </c>
      <c r="B244" s="33">
        <f>DATE(YEAR(B243),MONTH(B243)+1,1)</f>
      </c>
      <c r="C244" s="34">
        <f>G243</f>
      </c>
      <c r="D244" s="35">
        <f>B9</f>
      </c>
      <c r="E244" s="36">
        <f>D244-F244</f>
      </c>
      <c r="F244" s="37">
        <f>C244*(B6/12)</f>
      </c>
      <c r="G244" s="34">
        <f>MAX(C244-E244,0)</f>
      </c>
    </row>
    <row r="245" ht="18" customHeight="1" spans="1:7" x14ac:dyDescent="0.25">
      <c r="A245" s="38">
        <v>234</v>
      </c>
      <c r="B245" s="39">
        <f>DATE(YEAR(B244),MONTH(B244)+1,1)</f>
      </c>
      <c r="C245" s="40">
        <f>G244</f>
      </c>
      <c r="D245" s="41">
        <f>B9</f>
      </c>
      <c r="E245" s="42">
        <f>D245-F245</f>
      </c>
      <c r="F245" s="43">
        <f>C245*(B6/12)</f>
      </c>
      <c r="G245" s="40">
        <f>MAX(C245-E245,0)</f>
      </c>
    </row>
    <row r="246" ht="18" customHeight="1" spans="1:7" x14ac:dyDescent="0.25">
      <c r="A246" s="32">
        <v>235</v>
      </c>
      <c r="B246" s="33">
        <f>DATE(YEAR(B245),MONTH(B245)+1,1)</f>
      </c>
      <c r="C246" s="34">
        <f>G245</f>
      </c>
      <c r="D246" s="35">
        <f>B9</f>
      </c>
      <c r="E246" s="36">
        <f>D246-F246</f>
      </c>
      <c r="F246" s="37">
        <f>C246*(B6/12)</f>
      </c>
      <c r="G246" s="34">
        <f>MAX(C246-E246,0)</f>
      </c>
    </row>
    <row r="247" ht="18" customHeight="1" spans="1:7" x14ac:dyDescent="0.25">
      <c r="A247" s="38">
        <v>236</v>
      </c>
      <c r="B247" s="39">
        <f>DATE(YEAR(B246),MONTH(B246)+1,1)</f>
      </c>
      <c r="C247" s="40">
        <f>G246</f>
      </c>
      <c r="D247" s="41">
        <f>B9</f>
      </c>
      <c r="E247" s="42">
        <f>D247-F247</f>
      </c>
      <c r="F247" s="43">
        <f>C247*(B6/12)</f>
      </c>
      <c r="G247" s="40">
        <f>MAX(C247-E247,0)</f>
      </c>
    </row>
    <row r="248" ht="18" customHeight="1" spans="1:7" x14ac:dyDescent="0.25">
      <c r="A248" s="32">
        <v>237</v>
      </c>
      <c r="B248" s="33">
        <f>DATE(YEAR(B247),MONTH(B247)+1,1)</f>
      </c>
      <c r="C248" s="34">
        <f>G247</f>
      </c>
      <c r="D248" s="35">
        <f>B9</f>
      </c>
      <c r="E248" s="36">
        <f>D248-F248</f>
      </c>
      <c r="F248" s="37">
        <f>C248*(B6/12)</f>
      </c>
      <c r="G248" s="34">
        <f>MAX(C248-E248,0)</f>
      </c>
    </row>
    <row r="249" ht="18" customHeight="1" spans="1:7" x14ac:dyDescent="0.25">
      <c r="A249" s="38">
        <v>238</v>
      </c>
      <c r="B249" s="39">
        <f>DATE(YEAR(B248),MONTH(B248)+1,1)</f>
      </c>
      <c r="C249" s="40">
        <f>G248</f>
      </c>
      <c r="D249" s="41">
        <f>B9</f>
      </c>
      <c r="E249" s="42">
        <f>D249-F249</f>
      </c>
      <c r="F249" s="43">
        <f>C249*(B6/12)</f>
      </c>
      <c r="G249" s="40">
        <f>MAX(C249-E249,0)</f>
      </c>
    </row>
    <row r="250" ht="18" customHeight="1" spans="1:7" x14ac:dyDescent="0.25">
      <c r="A250" s="32">
        <v>239</v>
      </c>
      <c r="B250" s="33">
        <f>DATE(YEAR(B249),MONTH(B249)+1,1)</f>
      </c>
      <c r="C250" s="34">
        <f>G249</f>
      </c>
      <c r="D250" s="35">
        <f>B9</f>
      </c>
      <c r="E250" s="36">
        <f>D250-F250</f>
      </c>
      <c r="F250" s="37">
        <f>C250*(B6/12)</f>
      </c>
      <c r="G250" s="34">
        <f>MAX(C250-E250,0)</f>
      </c>
    </row>
    <row r="251" ht="18" customHeight="1" spans="1:7" x14ac:dyDescent="0.25">
      <c r="A251" s="38">
        <v>240</v>
      </c>
      <c r="B251" s="39">
        <f>DATE(YEAR(B250),MONTH(B250)+1,1)</f>
      </c>
      <c r="C251" s="40">
        <f>G250</f>
      </c>
      <c r="D251" s="41">
        <f>B9</f>
      </c>
      <c r="E251" s="42">
        <f>D251-F251</f>
      </c>
      <c r="F251" s="43">
        <f>C251*(B6/12)</f>
      </c>
      <c r="G251" s="40">
        <f>MAX(C251-E251,0)</f>
      </c>
    </row>
    <row r="252" ht="18" customHeight="1" spans="1:7" x14ac:dyDescent="0.25">
      <c r="A252" s="21">
        <v>241</v>
      </c>
      <c r="B252" s="22">
        <f>DATE(YEAR(B251),MONTH(B251)+1,1)</f>
      </c>
      <c r="C252" s="23">
        <f>G251</f>
      </c>
      <c r="D252" s="24">
        <f>B9</f>
      </c>
      <c r="E252" s="25">
        <f>D252-F252</f>
      </c>
      <c r="F252" s="26">
        <f>C252*(B6/12)</f>
      </c>
      <c r="G252" s="23">
        <f>MAX(C252-E252,0)</f>
      </c>
    </row>
    <row r="253" ht="18" customHeight="1" spans="1:7" x14ac:dyDescent="0.25">
      <c r="A253" s="27">
        <v>242</v>
      </c>
      <c r="B253" s="28">
        <f>DATE(YEAR(B252),MONTH(B252)+1,1)</f>
      </c>
      <c r="C253" s="29">
        <f>G252</f>
      </c>
      <c r="D253" s="6">
        <f>B9</f>
      </c>
      <c r="E253" s="30">
        <f>D253-F253</f>
      </c>
      <c r="F253" s="31">
        <f>C253*(B6/12)</f>
      </c>
      <c r="G253" s="29">
        <f>MAX(C253-E253,0)</f>
      </c>
    </row>
    <row r="254" ht="18" customHeight="1" spans="1:7" x14ac:dyDescent="0.25">
      <c r="A254" s="21">
        <v>243</v>
      </c>
      <c r="B254" s="22">
        <f>DATE(YEAR(B253),MONTH(B253)+1,1)</f>
      </c>
      <c r="C254" s="23">
        <f>G253</f>
      </c>
      <c r="D254" s="24">
        <f>B9</f>
      </c>
      <c r="E254" s="25">
        <f>D254-F254</f>
      </c>
      <c r="F254" s="26">
        <f>C254*(B6/12)</f>
      </c>
      <c r="G254" s="23">
        <f>MAX(C254-E254,0)</f>
      </c>
    </row>
    <row r="255" ht="18" customHeight="1" spans="1:7" x14ac:dyDescent="0.25">
      <c r="A255" s="27">
        <v>244</v>
      </c>
      <c r="B255" s="28">
        <f>DATE(YEAR(B254),MONTH(B254)+1,1)</f>
      </c>
      <c r="C255" s="29">
        <f>G254</f>
      </c>
      <c r="D255" s="6">
        <f>B9</f>
      </c>
      <c r="E255" s="30">
        <f>D255-F255</f>
      </c>
      <c r="F255" s="31">
        <f>C255*(B6/12)</f>
      </c>
      <c r="G255" s="29">
        <f>MAX(C255-E255,0)</f>
      </c>
    </row>
    <row r="256" ht="18" customHeight="1" spans="1:7" x14ac:dyDescent="0.25">
      <c r="A256" s="21">
        <v>245</v>
      </c>
      <c r="B256" s="22">
        <f>DATE(YEAR(B255),MONTH(B255)+1,1)</f>
      </c>
      <c r="C256" s="23">
        <f>G255</f>
      </c>
      <c r="D256" s="24">
        <f>B9</f>
      </c>
      <c r="E256" s="25">
        <f>D256-F256</f>
      </c>
      <c r="F256" s="26">
        <f>C256*(B6/12)</f>
      </c>
      <c r="G256" s="23">
        <f>MAX(C256-E256,0)</f>
      </c>
    </row>
    <row r="257" ht="18" customHeight="1" spans="1:7" x14ac:dyDescent="0.25">
      <c r="A257" s="27">
        <v>246</v>
      </c>
      <c r="B257" s="28">
        <f>DATE(YEAR(B256),MONTH(B256)+1,1)</f>
      </c>
      <c r="C257" s="29">
        <f>G256</f>
      </c>
      <c r="D257" s="6">
        <f>B9</f>
      </c>
      <c r="E257" s="30">
        <f>D257-F257</f>
      </c>
      <c r="F257" s="31">
        <f>C257*(B6/12)</f>
      </c>
      <c r="G257" s="29">
        <f>MAX(C257-E257,0)</f>
      </c>
    </row>
    <row r="258" ht="18" customHeight="1" spans="1:7" x14ac:dyDescent="0.25">
      <c r="A258" s="21">
        <v>247</v>
      </c>
      <c r="B258" s="22">
        <f>DATE(YEAR(B257),MONTH(B257)+1,1)</f>
      </c>
      <c r="C258" s="23">
        <f>G257</f>
      </c>
      <c r="D258" s="24">
        <f>B9</f>
      </c>
      <c r="E258" s="25">
        <f>D258-F258</f>
      </c>
      <c r="F258" s="26">
        <f>C258*(B6/12)</f>
      </c>
      <c r="G258" s="23">
        <f>MAX(C258-E258,0)</f>
      </c>
    </row>
    <row r="259" ht="18" customHeight="1" spans="1:7" x14ac:dyDescent="0.25">
      <c r="A259" s="27">
        <v>248</v>
      </c>
      <c r="B259" s="28">
        <f>DATE(YEAR(B258),MONTH(B258)+1,1)</f>
      </c>
      <c r="C259" s="29">
        <f>G258</f>
      </c>
      <c r="D259" s="6">
        <f>B9</f>
      </c>
      <c r="E259" s="30">
        <f>D259-F259</f>
      </c>
      <c r="F259" s="31">
        <f>C259*(B6/12)</f>
      </c>
      <c r="G259" s="29">
        <f>MAX(C259-E259,0)</f>
      </c>
    </row>
    <row r="260" ht="18" customHeight="1" spans="1:7" x14ac:dyDescent="0.25">
      <c r="A260" s="21">
        <v>249</v>
      </c>
      <c r="B260" s="22">
        <f>DATE(YEAR(B259),MONTH(B259)+1,1)</f>
      </c>
      <c r="C260" s="23">
        <f>G259</f>
      </c>
      <c r="D260" s="24">
        <f>B9</f>
      </c>
      <c r="E260" s="25">
        <f>D260-F260</f>
      </c>
      <c r="F260" s="26">
        <f>C260*(B6/12)</f>
      </c>
      <c r="G260" s="23">
        <f>MAX(C260-E260,0)</f>
      </c>
    </row>
    <row r="261" ht="18" customHeight="1" spans="1:7" x14ac:dyDescent="0.25">
      <c r="A261" s="27">
        <v>250</v>
      </c>
      <c r="B261" s="28">
        <f>DATE(YEAR(B260),MONTH(B260)+1,1)</f>
      </c>
      <c r="C261" s="29">
        <f>G260</f>
      </c>
      <c r="D261" s="6">
        <f>B9</f>
      </c>
      <c r="E261" s="30">
        <f>D261-F261</f>
      </c>
      <c r="F261" s="31">
        <f>C261*(B6/12)</f>
      </c>
      <c r="G261" s="29">
        <f>MAX(C261-E261,0)</f>
      </c>
    </row>
    <row r="262" ht="18" customHeight="1" spans="1:7" x14ac:dyDescent="0.25">
      <c r="A262" s="21">
        <v>251</v>
      </c>
      <c r="B262" s="22">
        <f>DATE(YEAR(B261),MONTH(B261)+1,1)</f>
      </c>
      <c r="C262" s="23">
        <f>G261</f>
      </c>
      <c r="D262" s="24">
        <f>B9</f>
      </c>
      <c r="E262" s="25">
        <f>D262-F262</f>
      </c>
      <c r="F262" s="26">
        <f>C262*(B6/12)</f>
      </c>
      <c r="G262" s="23">
        <f>MAX(C262-E262,0)</f>
      </c>
    </row>
    <row r="263" ht="18" customHeight="1" spans="1:7" x14ac:dyDescent="0.25">
      <c r="A263" s="27">
        <v>252</v>
      </c>
      <c r="B263" s="28">
        <f>DATE(YEAR(B262),MONTH(B262)+1,1)</f>
      </c>
      <c r="C263" s="29">
        <f>G262</f>
      </c>
      <c r="D263" s="6">
        <f>B9</f>
      </c>
      <c r="E263" s="30">
        <f>D263-F263</f>
      </c>
      <c r="F263" s="31">
        <f>C263*(B6/12)</f>
      </c>
      <c r="G263" s="29">
        <f>MAX(C263-E263,0)</f>
      </c>
    </row>
    <row r="264" ht="18" customHeight="1" spans="1:7" x14ac:dyDescent="0.25">
      <c r="A264" s="32">
        <v>253</v>
      </c>
      <c r="B264" s="33">
        <f>DATE(YEAR(B263),MONTH(B263)+1,1)</f>
      </c>
      <c r="C264" s="34">
        <f>G263</f>
      </c>
      <c r="D264" s="35">
        <f>B9</f>
      </c>
      <c r="E264" s="36">
        <f>D264-F264</f>
      </c>
      <c r="F264" s="37">
        <f>C264*(B6/12)</f>
      </c>
      <c r="G264" s="34">
        <f>MAX(C264-E264,0)</f>
      </c>
    </row>
    <row r="265" ht="18" customHeight="1" spans="1:7" x14ac:dyDescent="0.25">
      <c r="A265" s="38">
        <v>254</v>
      </c>
      <c r="B265" s="39">
        <f>DATE(YEAR(B264),MONTH(B264)+1,1)</f>
      </c>
      <c r="C265" s="40">
        <f>G264</f>
      </c>
      <c r="D265" s="41">
        <f>B9</f>
      </c>
      <c r="E265" s="42">
        <f>D265-F265</f>
      </c>
      <c r="F265" s="43">
        <f>C265*(B6/12)</f>
      </c>
      <c r="G265" s="40">
        <f>MAX(C265-E265,0)</f>
      </c>
    </row>
    <row r="266" ht="18" customHeight="1" spans="1:7" x14ac:dyDescent="0.25">
      <c r="A266" s="32">
        <v>255</v>
      </c>
      <c r="B266" s="33">
        <f>DATE(YEAR(B265),MONTH(B265)+1,1)</f>
      </c>
      <c r="C266" s="34">
        <f>G265</f>
      </c>
      <c r="D266" s="35">
        <f>B9</f>
      </c>
      <c r="E266" s="36">
        <f>D266-F266</f>
      </c>
      <c r="F266" s="37">
        <f>C266*(B6/12)</f>
      </c>
      <c r="G266" s="34">
        <f>MAX(C266-E266,0)</f>
      </c>
    </row>
    <row r="267" ht="18" customHeight="1" spans="1:7" x14ac:dyDescent="0.25">
      <c r="A267" s="38">
        <v>256</v>
      </c>
      <c r="B267" s="39">
        <f>DATE(YEAR(B266),MONTH(B266)+1,1)</f>
      </c>
      <c r="C267" s="40">
        <f>G266</f>
      </c>
      <c r="D267" s="41">
        <f>B9</f>
      </c>
      <c r="E267" s="42">
        <f>D267-F267</f>
      </c>
      <c r="F267" s="43">
        <f>C267*(B6/12)</f>
      </c>
      <c r="G267" s="40">
        <f>MAX(C267-E267,0)</f>
      </c>
    </row>
    <row r="268" ht="18" customHeight="1" spans="1:7" x14ac:dyDescent="0.25">
      <c r="A268" s="32">
        <v>257</v>
      </c>
      <c r="B268" s="33">
        <f>DATE(YEAR(B267),MONTH(B267)+1,1)</f>
      </c>
      <c r="C268" s="34">
        <f>G267</f>
      </c>
      <c r="D268" s="35">
        <f>B9</f>
      </c>
      <c r="E268" s="36">
        <f>D268-F268</f>
      </c>
      <c r="F268" s="37">
        <f>C268*(B6/12)</f>
      </c>
      <c r="G268" s="34">
        <f>MAX(C268-E268,0)</f>
      </c>
    </row>
    <row r="269" ht="18" customHeight="1" spans="1:7" x14ac:dyDescent="0.25">
      <c r="A269" s="38">
        <v>258</v>
      </c>
      <c r="B269" s="39">
        <f>DATE(YEAR(B268),MONTH(B268)+1,1)</f>
      </c>
      <c r="C269" s="40">
        <f>G268</f>
      </c>
      <c r="D269" s="41">
        <f>B9</f>
      </c>
      <c r="E269" s="42">
        <f>D269-F269</f>
      </c>
      <c r="F269" s="43">
        <f>C269*(B6/12)</f>
      </c>
      <c r="G269" s="40">
        <f>MAX(C269-E269,0)</f>
      </c>
    </row>
    <row r="270" ht="18" customHeight="1" spans="1:7" x14ac:dyDescent="0.25">
      <c r="A270" s="32">
        <v>259</v>
      </c>
      <c r="B270" s="33">
        <f>DATE(YEAR(B269),MONTH(B269)+1,1)</f>
      </c>
      <c r="C270" s="34">
        <f>G269</f>
      </c>
      <c r="D270" s="35">
        <f>B9</f>
      </c>
      <c r="E270" s="36">
        <f>D270-F270</f>
      </c>
      <c r="F270" s="37">
        <f>C270*(B6/12)</f>
      </c>
      <c r="G270" s="34">
        <f>MAX(C270-E270,0)</f>
      </c>
    </row>
    <row r="271" ht="18" customHeight="1" spans="1:7" x14ac:dyDescent="0.25">
      <c r="A271" s="38">
        <v>260</v>
      </c>
      <c r="B271" s="39">
        <f>DATE(YEAR(B270),MONTH(B270)+1,1)</f>
      </c>
      <c r="C271" s="40">
        <f>G270</f>
      </c>
      <c r="D271" s="41">
        <f>B9</f>
      </c>
      <c r="E271" s="42">
        <f>D271-F271</f>
      </c>
      <c r="F271" s="43">
        <f>C271*(B6/12)</f>
      </c>
      <c r="G271" s="40">
        <f>MAX(C271-E271,0)</f>
      </c>
    </row>
    <row r="272" ht="18" customHeight="1" spans="1:7" x14ac:dyDescent="0.25">
      <c r="A272" s="32">
        <v>261</v>
      </c>
      <c r="B272" s="33">
        <f>DATE(YEAR(B271),MONTH(B271)+1,1)</f>
      </c>
      <c r="C272" s="34">
        <f>G271</f>
      </c>
      <c r="D272" s="35">
        <f>B9</f>
      </c>
      <c r="E272" s="36">
        <f>D272-F272</f>
      </c>
      <c r="F272" s="37">
        <f>C272*(B6/12)</f>
      </c>
      <c r="G272" s="34">
        <f>MAX(C272-E272,0)</f>
      </c>
    </row>
    <row r="273" ht="18" customHeight="1" spans="1:7" x14ac:dyDescent="0.25">
      <c r="A273" s="38">
        <v>262</v>
      </c>
      <c r="B273" s="39">
        <f>DATE(YEAR(B272),MONTH(B272)+1,1)</f>
      </c>
      <c r="C273" s="40">
        <f>G272</f>
      </c>
      <c r="D273" s="41">
        <f>B9</f>
      </c>
      <c r="E273" s="42">
        <f>D273-F273</f>
      </c>
      <c r="F273" s="43">
        <f>C273*(B6/12)</f>
      </c>
      <c r="G273" s="40">
        <f>MAX(C273-E273,0)</f>
      </c>
    </row>
    <row r="274" ht="18" customHeight="1" spans="1:7" x14ac:dyDescent="0.25">
      <c r="A274" s="32">
        <v>263</v>
      </c>
      <c r="B274" s="33">
        <f>DATE(YEAR(B273),MONTH(B273)+1,1)</f>
      </c>
      <c r="C274" s="34">
        <f>G273</f>
      </c>
      <c r="D274" s="35">
        <f>B9</f>
      </c>
      <c r="E274" s="36">
        <f>D274-F274</f>
      </c>
      <c r="F274" s="37">
        <f>C274*(B6/12)</f>
      </c>
      <c r="G274" s="34">
        <f>MAX(C274-E274,0)</f>
      </c>
    </row>
    <row r="275" ht="18" customHeight="1" spans="1:7" x14ac:dyDescent="0.25">
      <c r="A275" s="38">
        <v>264</v>
      </c>
      <c r="B275" s="39">
        <f>DATE(YEAR(B274),MONTH(B274)+1,1)</f>
      </c>
      <c r="C275" s="40">
        <f>G274</f>
      </c>
      <c r="D275" s="41">
        <f>B9</f>
      </c>
      <c r="E275" s="42">
        <f>D275-F275</f>
      </c>
      <c r="F275" s="43">
        <f>C275*(B6/12)</f>
      </c>
      <c r="G275" s="40">
        <f>MAX(C275-E275,0)</f>
      </c>
    </row>
    <row r="276" ht="18" customHeight="1" spans="1:7" x14ac:dyDescent="0.25">
      <c r="A276" s="21">
        <v>265</v>
      </c>
      <c r="B276" s="22">
        <f>DATE(YEAR(B275),MONTH(B275)+1,1)</f>
      </c>
      <c r="C276" s="23">
        <f>G275</f>
      </c>
      <c r="D276" s="24">
        <f>B9</f>
      </c>
      <c r="E276" s="25">
        <f>D276-F276</f>
      </c>
      <c r="F276" s="26">
        <f>C276*(B6/12)</f>
      </c>
      <c r="G276" s="23">
        <f>MAX(C276-E276,0)</f>
      </c>
    </row>
    <row r="277" ht="18" customHeight="1" spans="1:7" x14ac:dyDescent="0.25">
      <c r="A277" s="27">
        <v>266</v>
      </c>
      <c r="B277" s="28">
        <f>DATE(YEAR(B276),MONTH(B276)+1,1)</f>
      </c>
      <c r="C277" s="29">
        <f>G276</f>
      </c>
      <c r="D277" s="6">
        <f>B9</f>
      </c>
      <c r="E277" s="30">
        <f>D277-F277</f>
      </c>
      <c r="F277" s="31">
        <f>C277*(B6/12)</f>
      </c>
      <c r="G277" s="29">
        <f>MAX(C277-E277,0)</f>
      </c>
    </row>
    <row r="278" ht="18" customHeight="1" spans="1:7" x14ac:dyDescent="0.25">
      <c r="A278" s="21">
        <v>267</v>
      </c>
      <c r="B278" s="22">
        <f>DATE(YEAR(B277),MONTH(B277)+1,1)</f>
      </c>
      <c r="C278" s="23">
        <f>G277</f>
      </c>
      <c r="D278" s="24">
        <f>B9</f>
      </c>
      <c r="E278" s="25">
        <f>D278-F278</f>
      </c>
      <c r="F278" s="26">
        <f>C278*(B6/12)</f>
      </c>
      <c r="G278" s="23">
        <f>MAX(C278-E278,0)</f>
      </c>
    </row>
    <row r="279" ht="18" customHeight="1" spans="1:7" x14ac:dyDescent="0.25">
      <c r="A279" s="27">
        <v>268</v>
      </c>
      <c r="B279" s="28">
        <f>DATE(YEAR(B278),MONTH(B278)+1,1)</f>
      </c>
      <c r="C279" s="29">
        <f>G278</f>
      </c>
      <c r="D279" s="6">
        <f>B9</f>
      </c>
      <c r="E279" s="30">
        <f>D279-F279</f>
      </c>
      <c r="F279" s="31">
        <f>C279*(B6/12)</f>
      </c>
      <c r="G279" s="29">
        <f>MAX(C279-E279,0)</f>
      </c>
    </row>
    <row r="280" ht="18" customHeight="1" spans="1:7" x14ac:dyDescent="0.25">
      <c r="A280" s="21">
        <v>269</v>
      </c>
      <c r="B280" s="22">
        <f>DATE(YEAR(B279),MONTH(B279)+1,1)</f>
      </c>
      <c r="C280" s="23">
        <f>G279</f>
      </c>
      <c r="D280" s="24">
        <f>B9</f>
      </c>
      <c r="E280" s="25">
        <f>D280-F280</f>
      </c>
      <c r="F280" s="26">
        <f>C280*(B6/12)</f>
      </c>
      <c r="G280" s="23">
        <f>MAX(C280-E280,0)</f>
      </c>
    </row>
    <row r="281" ht="18" customHeight="1" spans="1:7" x14ac:dyDescent="0.25">
      <c r="A281" s="27">
        <v>270</v>
      </c>
      <c r="B281" s="28">
        <f>DATE(YEAR(B280),MONTH(B280)+1,1)</f>
      </c>
      <c r="C281" s="29">
        <f>G280</f>
      </c>
      <c r="D281" s="6">
        <f>B9</f>
      </c>
      <c r="E281" s="30">
        <f>D281-F281</f>
      </c>
      <c r="F281" s="31">
        <f>C281*(B6/12)</f>
      </c>
      <c r="G281" s="29">
        <f>MAX(C281-E281,0)</f>
      </c>
    </row>
    <row r="282" ht="18" customHeight="1" spans="1:7" x14ac:dyDescent="0.25">
      <c r="A282" s="21">
        <v>271</v>
      </c>
      <c r="B282" s="22">
        <f>DATE(YEAR(B281),MONTH(B281)+1,1)</f>
      </c>
      <c r="C282" s="23">
        <f>G281</f>
      </c>
      <c r="D282" s="24">
        <f>B9</f>
      </c>
      <c r="E282" s="25">
        <f>D282-F282</f>
      </c>
      <c r="F282" s="26">
        <f>C282*(B6/12)</f>
      </c>
      <c r="G282" s="23">
        <f>MAX(C282-E282,0)</f>
      </c>
    </row>
    <row r="283" ht="18" customHeight="1" spans="1:7" x14ac:dyDescent="0.25">
      <c r="A283" s="27">
        <v>272</v>
      </c>
      <c r="B283" s="28">
        <f>DATE(YEAR(B282),MONTH(B282)+1,1)</f>
      </c>
      <c r="C283" s="29">
        <f>G282</f>
      </c>
      <c r="D283" s="6">
        <f>B9</f>
      </c>
      <c r="E283" s="30">
        <f>D283-F283</f>
      </c>
      <c r="F283" s="31">
        <f>C283*(B6/12)</f>
      </c>
      <c r="G283" s="29">
        <f>MAX(C283-E283,0)</f>
      </c>
    </row>
    <row r="284" ht="18" customHeight="1" spans="1:7" x14ac:dyDescent="0.25">
      <c r="A284" s="21">
        <v>273</v>
      </c>
      <c r="B284" s="22">
        <f>DATE(YEAR(B283),MONTH(B283)+1,1)</f>
      </c>
      <c r="C284" s="23">
        <f>G283</f>
      </c>
      <c r="D284" s="24">
        <f>B9</f>
      </c>
      <c r="E284" s="25">
        <f>D284-F284</f>
      </c>
      <c r="F284" s="26">
        <f>C284*(B6/12)</f>
      </c>
      <c r="G284" s="23">
        <f>MAX(C284-E284,0)</f>
      </c>
    </row>
    <row r="285" ht="18" customHeight="1" spans="1:7" x14ac:dyDescent="0.25">
      <c r="A285" s="27">
        <v>274</v>
      </c>
      <c r="B285" s="28">
        <f>DATE(YEAR(B284),MONTH(B284)+1,1)</f>
      </c>
      <c r="C285" s="29">
        <f>G284</f>
      </c>
      <c r="D285" s="6">
        <f>B9</f>
      </c>
      <c r="E285" s="30">
        <f>D285-F285</f>
      </c>
      <c r="F285" s="31">
        <f>C285*(B6/12)</f>
      </c>
      <c r="G285" s="29">
        <f>MAX(C285-E285,0)</f>
      </c>
    </row>
    <row r="286" ht="18" customHeight="1" spans="1:7" x14ac:dyDescent="0.25">
      <c r="A286" s="21">
        <v>275</v>
      </c>
      <c r="B286" s="22">
        <f>DATE(YEAR(B285),MONTH(B285)+1,1)</f>
      </c>
      <c r="C286" s="23">
        <f>G285</f>
      </c>
      <c r="D286" s="24">
        <f>B9</f>
      </c>
      <c r="E286" s="25">
        <f>D286-F286</f>
      </c>
      <c r="F286" s="26">
        <f>C286*(B6/12)</f>
      </c>
      <c r="G286" s="23">
        <f>MAX(C286-E286,0)</f>
      </c>
    </row>
    <row r="287" ht="18" customHeight="1" spans="1:7" x14ac:dyDescent="0.25">
      <c r="A287" s="27">
        <v>276</v>
      </c>
      <c r="B287" s="28">
        <f>DATE(YEAR(B286),MONTH(B286)+1,1)</f>
      </c>
      <c r="C287" s="29">
        <f>G286</f>
      </c>
      <c r="D287" s="6">
        <f>B9</f>
      </c>
      <c r="E287" s="30">
        <f>D287-F287</f>
      </c>
      <c r="F287" s="31">
        <f>C287*(B6/12)</f>
      </c>
      <c r="G287" s="29">
        <f>MAX(C287-E287,0)</f>
      </c>
    </row>
    <row r="288" ht="18" customHeight="1" spans="1:7" x14ac:dyDescent="0.25">
      <c r="A288" s="32">
        <v>277</v>
      </c>
      <c r="B288" s="33">
        <f>DATE(YEAR(B287),MONTH(B287)+1,1)</f>
      </c>
      <c r="C288" s="34">
        <f>G287</f>
      </c>
      <c r="D288" s="35">
        <f>B9</f>
      </c>
      <c r="E288" s="36">
        <f>D288-F288</f>
      </c>
      <c r="F288" s="37">
        <f>C288*(B6/12)</f>
      </c>
      <c r="G288" s="34">
        <f>MAX(C288-E288,0)</f>
      </c>
    </row>
    <row r="289" ht="18" customHeight="1" spans="1:7" x14ac:dyDescent="0.25">
      <c r="A289" s="38">
        <v>278</v>
      </c>
      <c r="B289" s="39">
        <f>DATE(YEAR(B288),MONTH(B288)+1,1)</f>
      </c>
      <c r="C289" s="40">
        <f>G288</f>
      </c>
      <c r="D289" s="41">
        <f>B9</f>
      </c>
      <c r="E289" s="42">
        <f>D289-F289</f>
      </c>
      <c r="F289" s="43">
        <f>C289*(B6/12)</f>
      </c>
      <c r="G289" s="40">
        <f>MAX(C289-E289,0)</f>
      </c>
    </row>
    <row r="290" ht="18" customHeight="1" spans="1:7" x14ac:dyDescent="0.25">
      <c r="A290" s="32">
        <v>279</v>
      </c>
      <c r="B290" s="33">
        <f>DATE(YEAR(B289),MONTH(B289)+1,1)</f>
      </c>
      <c r="C290" s="34">
        <f>G289</f>
      </c>
      <c r="D290" s="35">
        <f>B9</f>
      </c>
      <c r="E290" s="36">
        <f>D290-F290</f>
      </c>
      <c r="F290" s="37">
        <f>C290*(B6/12)</f>
      </c>
      <c r="G290" s="34">
        <f>MAX(C290-E290,0)</f>
      </c>
    </row>
    <row r="291" ht="18" customHeight="1" spans="1:7" x14ac:dyDescent="0.25">
      <c r="A291" s="38">
        <v>280</v>
      </c>
      <c r="B291" s="39">
        <f>DATE(YEAR(B290),MONTH(B290)+1,1)</f>
      </c>
      <c r="C291" s="40">
        <f>G290</f>
      </c>
      <c r="D291" s="41">
        <f>B9</f>
      </c>
      <c r="E291" s="42">
        <f>D291-F291</f>
      </c>
      <c r="F291" s="43">
        <f>C291*(B6/12)</f>
      </c>
      <c r="G291" s="40">
        <f>MAX(C291-E291,0)</f>
      </c>
    </row>
    <row r="292" ht="18" customHeight="1" spans="1:7" x14ac:dyDescent="0.25">
      <c r="A292" s="32">
        <v>281</v>
      </c>
      <c r="B292" s="33">
        <f>DATE(YEAR(B291),MONTH(B291)+1,1)</f>
      </c>
      <c r="C292" s="34">
        <f>G291</f>
      </c>
      <c r="D292" s="35">
        <f>B9</f>
      </c>
      <c r="E292" s="36">
        <f>D292-F292</f>
      </c>
      <c r="F292" s="37">
        <f>C292*(B6/12)</f>
      </c>
      <c r="G292" s="34">
        <f>MAX(C292-E292,0)</f>
      </c>
    </row>
    <row r="293" ht="18" customHeight="1" spans="1:7" x14ac:dyDescent="0.25">
      <c r="A293" s="38">
        <v>282</v>
      </c>
      <c r="B293" s="39">
        <f>DATE(YEAR(B292),MONTH(B292)+1,1)</f>
      </c>
      <c r="C293" s="40">
        <f>G292</f>
      </c>
      <c r="D293" s="41">
        <f>B9</f>
      </c>
      <c r="E293" s="42">
        <f>D293-F293</f>
      </c>
      <c r="F293" s="43">
        <f>C293*(B6/12)</f>
      </c>
      <c r="G293" s="40">
        <f>MAX(C293-E293,0)</f>
      </c>
    </row>
    <row r="294" ht="18" customHeight="1" spans="1:7" x14ac:dyDescent="0.25">
      <c r="A294" s="32">
        <v>283</v>
      </c>
      <c r="B294" s="33">
        <f>DATE(YEAR(B293),MONTH(B293)+1,1)</f>
      </c>
      <c r="C294" s="34">
        <f>G293</f>
      </c>
      <c r="D294" s="35">
        <f>B9</f>
      </c>
      <c r="E294" s="36">
        <f>D294-F294</f>
      </c>
      <c r="F294" s="37">
        <f>C294*(B6/12)</f>
      </c>
      <c r="G294" s="34">
        <f>MAX(C294-E294,0)</f>
      </c>
    </row>
    <row r="295" ht="18" customHeight="1" spans="1:7" x14ac:dyDescent="0.25">
      <c r="A295" s="38">
        <v>284</v>
      </c>
      <c r="B295" s="39">
        <f>DATE(YEAR(B294),MONTH(B294)+1,1)</f>
      </c>
      <c r="C295" s="40">
        <f>G294</f>
      </c>
      <c r="D295" s="41">
        <f>B9</f>
      </c>
      <c r="E295" s="42">
        <f>D295-F295</f>
      </c>
      <c r="F295" s="43">
        <f>C295*(B6/12)</f>
      </c>
      <c r="G295" s="40">
        <f>MAX(C295-E295,0)</f>
      </c>
    </row>
    <row r="296" ht="18" customHeight="1" spans="1:7" x14ac:dyDescent="0.25">
      <c r="A296" s="32">
        <v>285</v>
      </c>
      <c r="B296" s="33">
        <f>DATE(YEAR(B295),MONTH(B295)+1,1)</f>
      </c>
      <c r="C296" s="34">
        <f>G295</f>
      </c>
      <c r="D296" s="35">
        <f>B9</f>
      </c>
      <c r="E296" s="36">
        <f>D296-F296</f>
      </c>
      <c r="F296" s="37">
        <f>C296*(B6/12)</f>
      </c>
      <c r="G296" s="34">
        <f>MAX(C296-E296,0)</f>
      </c>
    </row>
    <row r="297" ht="18" customHeight="1" spans="1:7" x14ac:dyDescent="0.25">
      <c r="A297" s="38">
        <v>286</v>
      </c>
      <c r="B297" s="39">
        <f>DATE(YEAR(B296),MONTH(B296)+1,1)</f>
      </c>
      <c r="C297" s="40">
        <f>G296</f>
      </c>
      <c r="D297" s="41">
        <f>B9</f>
      </c>
      <c r="E297" s="42">
        <f>D297-F297</f>
      </c>
      <c r="F297" s="43">
        <f>C297*(B6/12)</f>
      </c>
      <c r="G297" s="40">
        <f>MAX(C297-E297,0)</f>
      </c>
    </row>
    <row r="298" ht="18" customHeight="1" spans="1:7" x14ac:dyDescent="0.25">
      <c r="A298" s="32">
        <v>287</v>
      </c>
      <c r="B298" s="33">
        <f>DATE(YEAR(B297),MONTH(B297)+1,1)</f>
      </c>
      <c r="C298" s="34">
        <f>G297</f>
      </c>
      <c r="D298" s="35">
        <f>B9</f>
      </c>
      <c r="E298" s="36">
        <f>D298-F298</f>
      </c>
      <c r="F298" s="37">
        <f>C298*(B6/12)</f>
      </c>
      <c r="G298" s="34">
        <f>MAX(C298-E298,0)</f>
      </c>
    </row>
    <row r="299" ht="18" customHeight="1" spans="1:7" x14ac:dyDescent="0.25">
      <c r="A299" s="38">
        <v>288</v>
      </c>
      <c r="B299" s="39">
        <f>DATE(YEAR(B298),MONTH(B298)+1,1)</f>
      </c>
      <c r="C299" s="40">
        <f>G298</f>
      </c>
      <c r="D299" s="41">
        <f>B9</f>
      </c>
      <c r="E299" s="42">
        <f>D299-F299</f>
      </c>
      <c r="F299" s="43">
        <f>C299*(B6/12)</f>
      </c>
      <c r="G299" s="40">
        <f>MAX(C299-E299,0)</f>
      </c>
    </row>
    <row r="300" ht="18" customHeight="1" spans="1:7" x14ac:dyDescent="0.25">
      <c r="A300" s="21">
        <v>289</v>
      </c>
      <c r="B300" s="22">
        <f>DATE(YEAR(B299),MONTH(B299)+1,1)</f>
      </c>
      <c r="C300" s="23">
        <f>G299</f>
      </c>
      <c r="D300" s="24">
        <f>B9</f>
      </c>
      <c r="E300" s="25">
        <f>D300-F300</f>
      </c>
      <c r="F300" s="26">
        <f>C300*(B6/12)</f>
      </c>
      <c r="G300" s="23">
        <f>MAX(C300-E300,0)</f>
      </c>
    </row>
    <row r="301" ht="18" customHeight="1" spans="1:7" x14ac:dyDescent="0.25">
      <c r="A301" s="27">
        <v>290</v>
      </c>
      <c r="B301" s="28">
        <f>DATE(YEAR(B300),MONTH(B300)+1,1)</f>
      </c>
      <c r="C301" s="29">
        <f>G300</f>
      </c>
      <c r="D301" s="6">
        <f>B9</f>
      </c>
      <c r="E301" s="30">
        <f>D301-F301</f>
      </c>
      <c r="F301" s="31">
        <f>C301*(B6/12)</f>
      </c>
      <c r="G301" s="29">
        <f>MAX(C301-E301,0)</f>
      </c>
    </row>
    <row r="302" ht="18" customHeight="1" spans="1:7" x14ac:dyDescent="0.25">
      <c r="A302" s="21">
        <v>291</v>
      </c>
      <c r="B302" s="22">
        <f>DATE(YEAR(B301),MONTH(B301)+1,1)</f>
      </c>
      <c r="C302" s="23">
        <f>G301</f>
      </c>
      <c r="D302" s="24">
        <f>B9</f>
      </c>
      <c r="E302" s="25">
        <f>D302-F302</f>
      </c>
      <c r="F302" s="26">
        <f>C302*(B6/12)</f>
      </c>
      <c r="G302" s="23">
        <f>MAX(C302-E302,0)</f>
      </c>
    </row>
    <row r="303" ht="18" customHeight="1" spans="1:7" x14ac:dyDescent="0.25">
      <c r="A303" s="27">
        <v>292</v>
      </c>
      <c r="B303" s="28">
        <f>DATE(YEAR(B302),MONTH(B302)+1,1)</f>
      </c>
      <c r="C303" s="29">
        <f>G302</f>
      </c>
      <c r="D303" s="6">
        <f>B9</f>
      </c>
      <c r="E303" s="30">
        <f>D303-F303</f>
      </c>
      <c r="F303" s="31">
        <f>C303*(B6/12)</f>
      </c>
      <c r="G303" s="29">
        <f>MAX(C303-E303,0)</f>
      </c>
    </row>
    <row r="304" ht="18" customHeight="1" spans="1:7" x14ac:dyDescent="0.25">
      <c r="A304" s="21">
        <v>293</v>
      </c>
      <c r="B304" s="22">
        <f>DATE(YEAR(B303),MONTH(B303)+1,1)</f>
      </c>
      <c r="C304" s="23">
        <f>G303</f>
      </c>
      <c r="D304" s="24">
        <f>B9</f>
      </c>
      <c r="E304" s="25">
        <f>D304-F304</f>
      </c>
      <c r="F304" s="26">
        <f>C304*(B6/12)</f>
      </c>
      <c r="G304" s="23">
        <f>MAX(C304-E304,0)</f>
      </c>
    </row>
    <row r="305" ht="18" customHeight="1" spans="1:7" x14ac:dyDescent="0.25">
      <c r="A305" s="27">
        <v>294</v>
      </c>
      <c r="B305" s="28">
        <f>DATE(YEAR(B304),MONTH(B304)+1,1)</f>
      </c>
      <c r="C305" s="29">
        <f>G304</f>
      </c>
      <c r="D305" s="6">
        <f>B9</f>
      </c>
      <c r="E305" s="30">
        <f>D305-F305</f>
      </c>
      <c r="F305" s="31">
        <f>C305*(B6/12)</f>
      </c>
      <c r="G305" s="29">
        <f>MAX(C305-E305,0)</f>
      </c>
    </row>
    <row r="306" ht="18" customHeight="1" spans="1:7" x14ac:dyDescent="0.25">
      <c r="A306" s="21">
        <v>295</v>
      </c>
      <c r="B306" s="22">
        <f>DATE(YEAR(B305),MONTH(B305)+1,1)</f>
      </c>
      <c r="C306" s="23">
        <f>G305</f>
      </c>
      <c r="D306" s="24">
        <f>B9</f>
      </c>
      <c r="E306" s="25">
        <f>D306-F306</f>
      </c>
      <c r="F306" s="26">
        <f>C306*(B6/12)</f>
      </c>
      <c r="G306" s="23">
        <f>MAX(C306-E306,0)</f>
      </c>
    </row>
    <row r="307" ht="18" customHeight="1" spans="1:7" x14ac:dyDescent="0.25">
      <c r="A307" s="27">
        <v>296</v>
      </c>
      <c r="B307" s="28">
        <f>DATE(YEAR(B306),MONTH(B306)+1,1)</f>
      </c>
      <c r="C307" s="29">
        <f>G306</f>
      </c>
      <c r="D307" s="6">
        <f>B9</f>
      </c>
      <c r="E307" s="30">
        <f>D307-F307</f>
      </c>
      <c r="F307" s="31">
        <f>C307*(B6/12)</f>
      </c>
      <c r="G307" s="29">
        <f>MAX(C307-E307,0)</f>
      </c>
    </row>
    <row r="308" ht="18" customHeight="1" spans="1:7" x14ac:dyDescent="0.25">
      <c r="A308" s="21">
        <v>297</v>
      </c>
      <c r="B308" s="22">
        <f>DATE(YEAR(B307),MONTH(B307)+1,1)</f>
      </c>
      <c r="C308" s="23">
        <f>G307</f>
      </c>
      <c r="D308" s="24">
        <f>B9</f>
      </c>
      <c r="E308" s="25">
        <f>D308-F308</f>
      </c>
      <c r="F308" s="26">
        <f>C308*(B6/12)</f>
      </c>
      <c r="G308" s="23">
        <f>MAX(C308-E308,0)</f>
      </c>
    </row>
    <row r="309" ht="18" customHeight="1" spans="1:7" x14ac:dyDescent="0.25">
      <c r="A309" s="27">
        <v>298</v>
      </c>
      <c r="B309" s="28">
        <f>DATE(YEAR(B308),MONTH(B308)+1,1)</f>
      </c>
      <c r="C309" s="29">
        <f>G308</f>
      </c>
      <c r="D309" s="6">
        <f>B9</f>
      </c>
      <c r="E309" s="30">
        <f>D309-F309</f>
      </c>
      <c r="F309" s="31">
        <f>C309*(B6/12)</f>
      </c>
      <c r="G309" s="29">
        <f>MAX(C309-E309,0)</f>
      </c>
    </row>
    <row r="310" ht="18" customHeight="1" spans="1:7" x14ac:dyDescent="0.25">
      <c r="A310" s="21">
        <v>299</v>
      </c>
      <c r="B310" s="22">
        <f>DATE(YEAR(B309),MONTH(B309)+1,1)</f>
      </c>
      <c r="C310" s="23">
        <f>G309</f>
      </c>
      <c r="D310" s="24">
        <f>B9</f>
      </c>
      <c r="E310" s="25">
        <f>D310-F310</f>
      </c>
      <c r="F310" s="26">
        <f>C310*(B6/12)</f>
      </c>
      <c r="G310" s="23">
        <f>MAX(C310-E310,0)</f>
      </c>
    </row>
    <row r="311" ht="18" customHeight="1" spans="1:7" x14ac:dyDescent="0.25">
      <c r="A311" s="27">
        <v>300</v>
      </c>
      <c r="B311" s="28">
        <f>DATE(YEAR(B310),MONTH(B310)+1,1)</f>
      </c>
      <c r="C311" s="29">
        <f>G310</f>
      </c>
      <c r="D311" s="6">
        <f>B9</f>
      </c>
      <c r="E311" s="30">
        <f>D311-F311</f>
      </c>
      <c r="F311" s="31">
        <f>C311*(B6/12)</f>
      </c>
      <c r="G311" s="29">
        <f>MAX(C311-E311,0)</f>
      </c>
    </row>
    <row r="312" ht="18" customHeight="1" spans="1:7" x14ac:dyDescent="0.25">
      <c r="A312" s="32">
        <v>301</v>
      </c>
      <c r="B312" s="33">
        <f>DATE(YEAR(B311),MONTH(B311)+1,1)</f>
      </c>
      <c r="C312" s="34">
        <f>G311</f>
      </c>
      <c r="D312" s="35">
        <f>B9</f>
      </c>
      <c r="E312" s="36">
        <f>D312-F312</f>
      </c>
      <c r="F312" s="37">
        <f>C312*(B6/12)</f>
      </c>
      <c r="G312" s="34">
        <f>MAX(C312-E312,0)</f>
      </c>
    </row>
    <row r="313" ht="18" customHeight="1" spans="1:7" x14ac:dyDescent="0.25">
      <c r="A313" s="38">
        <v>302</v>
      </c>
      <c r="B313" s="39">
        <f>DATE(YEAR(B312),MONTH(B312)+1,1)</f>
      </c>
      <c r="C313" s="40">
        <f>G312</f>
      </c>
      <c r="D313" s="41">
        <f>B9</f>
      </c>
      <c r="E313" s="42">
        <f>D313-F313</f>
      </c>
      <c r="F313" s="43">
        <f>C313*(B6/12)</f>
      </c>
      <c r="G313" s="40">
        <f>MAX(C313-E313,0)</f>
      </c>
    </row>
    <row r="314" ht="18" customHeight="1" spans="1:7" x14ac:dyDescent="0.25">
      <c r="A314" s="32">
        <v>303</v>
      </c>
      <c r="B314" s="33">
        <f>DATE(YEAR(B313),MONTH(B313)+1,1)</f>
      </c>
      <c r="C314" s="34">
        <f>G313</f>
      </c>
      <c r="D314" s="35">
        <f>B9</f>
      </c>
      <c r="E314" s="36">
        <f>D314-F314</f>
      </c>
      <c r="F314" s="37">
        <f>C314*(B6/12)</f>
      </c>
      <c r="G314" s="34">
        <f>MAX(C314-E314,0)</f>
      </c>
    </row>
    <row r="315" ht="18" customHeight="1" spans="1:7" x14ac:dyDescent="0.25">
      <c r="A315" s="38">
        <v>304</v>
      </c>
      <c r="B315" s="39">
        <f>DATE(YEAR(B314),MONTH(B314)+1,1)</f>
      </c>
      <c r="C315" s="40">
        <f>G314</f>
      </c>
      <c r="D315" s="41">
        <f>B9</f>
      </c>
      <c r="E315" s="42">
        <f>D315-F315</f>
      </c>
      <c r="F315" s="43">
        <f>C315*(B6/12)</f>
      </c>
      <c r="G315" s="40">
        <f>MAX(C315-E315,0)</f>
      </c>
    </row>
    <row r="316" ht="18" customHeight="1" spans="1:7" x14ac:dyDescent="0.25">
      <c r="A316" s="32">
        <v>305</v>
      </c>
      <c r="B316" s="33">
        <f>DATE(YEAR(B315),MONTH(B315)+1,1)</f>
      </c>
      <c r="C316" s="34">
        <f>G315</f>
      </c>
      <c r="D316" s="35">
        <f>B9</f>
      </c>
      <c r="E316" s="36">
        <f>D316-F316</f>
      </c>
      <c r="F316" s="37">
        <f>C316*(B6/12)</f>
      </c>
      <c r="G316" s="34">
        <f>MAX(C316-E316,0)</f>
      </c>
    </row>
    <row r="317" ht="18" customHeight="1" spans="1:7" x14ac:dyDescent="0.25">
      <c r="A317" s="38">
        <v>306</v>
      </c>
      <c r="B317" s="39">
        <f>DATE(YEAR(B316),MONTH(B316)+1,1)</f>
      </c>
      <c r="C317" s="40">
        <f>G316</f>
      </c>
      <c r="D317" s="41">
        <f>B9</f>
      </c>
      <c r="E317" s="42">
        <f>D317-F317</f>
      </c>
      <c r="F317" s="43">
        <f>C317*(B6/12)</f>
      </c>
      <c r="G317" s="40">
        <f>MAX(C317-E317,0)</f>
      </c>
    </row>
    <row r="318" ht="18" customHeight="1" spans="1:7" x14ac:dyDescent="0.25">
      <c r="A318" s="32">
        <v>307</v>
      </c>
      <c r="B318" s="33">
        <f>DATE(YEAR(B317),MONTH(B317)+1,1)</f>
      </c>
      <c r="C318" s="34">
        <f>G317</f>
      </c>
      <c r="D318" s="35">
        <f>B9</f>
      </c>
      <c r="E318" s="36">
        <f>D318-F318</f>
      </c>
      <c r="F318" s="37">
        <f>C318*(B6/12)</f>
      </c>
      <c r="G318" s="34">
        <f>MAX(C318-E318,0)</f>
      </c>
    </row>
    <row r="319" ht="18" customHeight="1" spans="1:7" x14ac:dyDescent="0.25">
      <c r="A319" s="38">
        <v>308</v>
      </c>
      <c r="B319" s="39">
        <f>DATE(YEAR(B318),MONTH(B318)+1,1)</f>
      </c>
      <c r="C319" s="40">
        <f>G318</f>
      </c>
      <c r="D319" s="41">
        <f>B9</f>
      </c>
      <c r="E319" s="42">
        <f>D319-F319</f>
      </c>
      <c r="F319" s="43">
        <f>C319*(B6/12)</f>
      </c>
      <c r="G319" s="40">
        <f>MAX(C319-E319,0)</f>
      </c>
    </row>
    <row r="320" ht="18" customHeight="1" spans="1:7" x14ac:dyDescent="0.25">
      <c r="A320" s="32">
        <v>309</v>
      </c>
      <c r="B320" s="33">
        <f>DATE(YEAR(B319),MONTH(B319)+1,1)</f>
      </c>
      <c r="C320" s="34">
        <f>G319</f>
      </c>
      <c r="D320" s="35">
        <f>B9</f>
      </c>
      <c r="E320" s="36">
        <f>D320-F320</f>
      </c>
      <c r="F320" s="37">
        <f>C320*(B6/12)</f>
      </c>
      <c r="G320" s="34">
        <f>MAX(C320-E320,0)</f>
      </c>
    </row>
    <row r="321" ht="18" customHeight="1" spans="1:7" x14ac:dyDescent="0.25">
      <c r="A321" s="38">
        <v>310</v>
      </c>
      <c r="B321" s="39">
        <f>DATE(YEAR(B320),MONTH(B320)+1,1)</f>
      </c>
      <c r="C321" s="40">
        <f>G320</f>
      </c>
      <c r="D321" s="41">
        <f>B9</f>
      </c>
      <c r="E321" s="42">
        <f>D321-F321</f>
      </c>
      <c r="F321" s="43">
        <f>C321*(B6/12)</f>
      </c>
      <c r="G321" s="40">
        <f>MAX(C321-E321,0)</f>
      </c>
    </row>
    <row r="322" ht="18" customHeight="1" spans="1:7" x14ac:dyDescent="0.25">
      <c r="A322" s="32">
        <v>311</v>
      </c>
      <c r="B322" s="33">
        <f>DATE(YEAR(B321),MONTH(B321)+1,1)</f>
      </c>
      <c r="C322" s="34">
        <f>G321</f>
      </c>
      <c r="D322" s="35">
        <f>B9</f>
      </c>
      <c r="E322" s="36">
        <f>D322-F322</f>
      </c>
      <c r="F322" s="37">
        <f>C322*(B6/12)</f>
      </c>
      <c r="G322" s="34">
        <f>MAX(C322-E322,0)</f>
      </c>
    </row>
    <row r="323" ht="18" customHeight="1" spans="1:7" x14ac:dyDescent="0.25">
      <c r="A323" s="38">
        <v>312</v>
      </c>
      <c r="B323" s="39">
        <f>DATE(YEAR(B322),MONTH(B322)+1,1)</f>
      </c>
      <c r="C323" s="40">
        <f>G322</f>
      </c>
      <c r="D323" s="41">
        <f>B9</f>
      </c>
      <c r="E323" s="42">
        <f>D323-F323</f>
      </c>
      <c r="F323" s="43">
        <f>C323*(B6/12)</f>
      </c>
      <c r="G323" s="40">
        <f>MAX(C323-E323,0)</f>
      </c>
    </row>
    <row r="324" ht="18" customHeight="1" spans="1:7" x14ac:dyDescent="0.25">
      <c r="A324" s="21">
        <v>313</v>
      </c>
      <c r="B324" s="22">
        <f>DATE(YEAR(B323),MONTH(B323)+1,1)</f>
      </c>
      <c r="C324" s="23">
        <f>G323</f>
      </c>
      <c r="D324" s="24">
        <f>B9</f>
      </c>
      <c r="E324" s="25">
        <f>D324-F324</f>
      </c>
      <c r="F324" s="26">
        <f>C324*(B6/12)</f>
      </c>
      <c r="G324" s="23">
        <f>MAX(C324-E324,0)</f>
      </c>
    </row>
    <row r="325" ht="18" customHeight="1" spans="1:7" x14ac:dyDescent="0.25">
      <c r="A325" s="27">
        <v>314</v>
      </c>
      <c r="B325" s="28">
        <f>DATE(YEAR(B324),MONTH(B324)+1,1)</f>
      </c>
      <c r="C325" s="29">
        <f>G324</f>
      </c>
      <c r="D325" s="6">
        <f>B9</f>
      </c>
      <c r="E325" s="30">
        <f>D325-F325</f>
      </c>
      <c r="F325" s="31">
        <f>C325*(B6/12)</f>
      </c>
      <c r="G325" s="29">
        <f>MAX(C325-E325,0)</f>
      </c>
    </row>
    <row r="326" ht="18" customHeight="1" spans="1:7" x14ac:dyDescent="0.25">
      <c r="A326" s="21">
        <v>315</v>
      </c>
      <c r="B326" s="22">
        <f>DATE(YEAR(B325),MONTH(B325)+1,1)</f>
      </c>
      <c r="C326" s="23">
        <f>G325</f>
      </c>
      <c r="D326" s="24">
        <f>B9</f>
      </c>
      <c r="E326" s="25">
        <f>D326-F326</f>
      </c>
      <c r="F326" s="26">
        <f>C326*(B6/12)</f>
      </c>
      <c r="G326" s="23">
        <f>MAX(C326-E326,0)</f>
      </c>
    </row>
    <row r="327" ht="18" customHeight="1" spans="1:7" x14ac:dyDescent="0.25">
      <c r="A327" s="27">
        <v>316</v>
      </c>
      <c r="B327" s="28">
        <f>DATE(YEAR(B326),MONTH(B326)+1,1)</f>
      </c>
      <c r="C327" s="29">
        <f>G326</f>
      </c>
      <c r="D327" s="6">
        <f>B9</f>
      </c>
      <c r="E327" s="30">
        <f>D327-F327</f>
      </c>
      <c r="F327" s="31">
        <f>C327*(B6/12)</f>
      </c>
      <c r="G327" s="29">
        <f>MAX(C327-E327,0)</f>
      </c>
    </row>
    <row r="328" ht="18" customHeight="1" spans="1:7" x14ac:dyDescent="0.25">
      <c r="A328" s="21">
        <v>317</v>
      </c>
      <c r="B328" s="22">
        <f>DATE(YEAR(B327),MONTH(B327)+1,1)</f>
      </c>
      <c r="C328" s="23">
        <f>G327</f>
      </c>
      <c r="D328" s="24">
        <f>B9</f>
      </c>
      <c r="E328" s="25">
        <f>D328-F328</f>
      </c>
      <c r="F328" s="26">
        <f>C328*(B6/12)</f>
      </c>
      <c r="G328" s="23">
        <f>MAX(C328-E328,0)</f>
      </c>
    </row>
    <row r="329" ht="18" customHeight="1" spans="1:7" x14ac:dyDescent="0.25">
      <c r="A329" s="27">
        <v>318</v>
      </c>
      <c r="B329" s="28">
        <f>DATE(YEAR(B328),MONTH(B328)+1,1)</f>
      </c>
      <c r="C329" s="29">
        <f>G328</f>
      </c>
      <c r="D329" s="6">
        <f>B9</f>
      </c>
      <c r="E329" s="30">
        <f>D329-F329</f>
      </c>
      <c r="F329" s="31">
        <f>C329*(B6/12)</f>
      </c>
      <c r="G329" s="29">
        <f>MAX(C329-E329,0)</f>
      </c>
    </row>
    <row r="330" ht="18" customHeight="1" spans="1:7" x14ac:dyDescent="0.25">
      <c r="A330" s="21">
        <v>319</v>
      </c>
      <c r="B330" s="22">
        <f>DATE(YEAR(B329),MONTH(B329)+1,1)</f>
      </c>
      <c r="C330" s="23">
        <f>G329</f>
      </c>
      <c r="D330" s="24">
        <f>B9</f>
      </c>
      <c r="E330" s="25">
        <f>D330-F330</f>
      </c>
      <c r="F330" s="26">
        <f>C330*(B6/12)</f>
      </c>
      <c r="G330" s="23">
        <f>MAX(C330-E330,0)</f>
      </c>
    </row>
    <row r="331" ht="18" customHeight="1" spans="1:7" x14ac:dyDescent="0.25">
      <c r="A331" s="27">
        <v>320</v>
      </c>
      <c r="B331" s="28">
        <f>DATE(YEAR(B330),MONTH(B330)+1,1)</f>
      </c>
      <c r="C331" s="29">
        <f>G330</f>
      </c>
      <c r="D331" s="6">
        <f>B9</f>
      </c>
      <c r="E331" s="30">
        <f>D331-F331</f>
      </c>
      <c r="F331" s="31">
        <f>C331*(B6/12)</f>
      </c>
      <c r="G331" s="29">
        <f>MAX(C331-E331,0)</f>
      </c>
    </row>
    <row r="332" ht="18" customHeight="1" spans="1:7" x14ac:dyDescent="0.25">
      <c r="A332" s="21">
        <v>321</v>
      </c>
      <c r="B332" s="22">
        <f>DATE(YEAR(B331),MONTH(B331)+1,1)</f>
      </c>
      <c r="C332" s="23">
        <f>G331</f>
      </c>
      <c r="D332" s="24">
        <f>B9</f>
      </c>
      <c r="E332" s="25">
        <f>D332-F332</f>
      </c>
      <c r="F332" s="26">
        <f>C332*(B6/12)</f>
      </c>
      <c r="G332" s="23">
        <f>MAX(C332-E332,0)</f>
      </c>
    </row>
    <row r="333" ht="18" customHeight="1" spans="1:7" x14ac:dyDescent="0.25">
      <c r="A333" s="27">
        <v>322</v>
      </c>
      <c r="B333" s="28">
        <f>DATE(YEAR(B332),MONTH(B332)+1,1)</f>
      </c>
      <c r="C333" s="29">
        <f>G332</f>
      </c>
      <c r="D333" s="6">
        <f>B9</f>
      </c>
      <c r="E333" s="30">
        <f>D333-F333</f>
      </c>
      <c r="F333" s="31">
        <f>C333*(B6/12)</f>
      </c>
      <c r="G333" s="29">
        <f>MAX(C333-E333,0)</f>
      </c>
    </row>
    <row r="334" ht="18" customHeight="1" spans="1:7" x14ac:dyDescent="0.25">
      <c r="A334" s="21">
        <v>323</v>
      </c>
      <c r="B334" s="22">
        <f>DATE(YEAR(B333),MONTH(B333)+1,1)</f>
      </c>
      <c r="C334" s="23">
        <f>G333</f>
      </c>
      <c r="D334" s="24">
        <f>B9</f>
      </c>
      <c r="E334" s="25">
        <f>D334-F334</f>
      </c>
      <c r="F334" s="26">
        <f>C334*(B6/12)</f>
      </c>
      <c r="G334" s="23">
        <f>MAX(C334-E334,0)</f>
      </c>
    </row>
    <row r="335" ht="18" customHeight="1" spans="1:7" x14ac:dyDescent="0.25">
      <c r="A335" s="27">
        <v>324</v>
      </c>
      <c r="B335" s="28">
        <f>DATE(YEAR(B334),MONTH(B334)+1,1)</f>
      </c>
      <c r="C335" s="29">
        <f>G334</f>
      </c>
      <c r="D335" s="6">
        <f>B9</f>
      </c>
      <c r="E335" s="30">
        <f>D335-F335</f>
      </c>
      <c r="F335" s="31">
        <f>C335*(B6/12)</f>
      </c>
      <c r="G335" s="29">
        <f>MAX(C335-E335,0)</f>
      </c>
    </row>
    <row r="336" ht="18" customHeight="1" spans="1:7" x14ac:dyDescent="0.25">
      <c r="A336" s="32">
        <v>325</v>
      </c>
      <c r="B336" s="33">
        <f>DATE(YEAR(B335),MONTH(B335)+1,1)</f>
      </c>
      <c r="C336" s="34">
        <f>G335</f>
      </c>
      <c r="D336" s="35">
        <f>B9</f>
      </c>
      <c r="E336" s="36">
        <f>D336-F336</f>
      </c>
      <c r="F336" s="37">
        <f>C336*(B6/12)</f>
      </c>
      <c r="G336" s="34">
        <f>MAX(C336-E336,0)</f>
      </c>
    </row>
    <row r="337" ht="18" customHeight="1" spans="1:7" x14ac:dyDescent="0.25">
      <c r="A337" s="38">
        <v>326</v>
      </c>
      <c r="B337" s="39">
        <f>DATE(YEAR(B336),MONTH(B336)+1,1)</f>
      </c>
      <c r="C337" s="40">
        <f>G336</f>
      </c>
      <c r="D337" s="41">
        <f>B9</f>
      </c>
      <c r="E337" s="42">
        <f>D337-F337</f>
      </c>
      <c r="F337" s="43">
        <f>C337*(B6/12)</f>
      </c>
      <c r="G337" s="40">
        <f>MAX(C337-E337,0)</f>
      </c>
    </row>
    <row r="338" ht="18" customHeight="1" spans="1:7" x14ac:dyDescent="0.25">
      <c r="A338" s="32">
        <v>327</v>
      </c>
      <c r="B338" s="33">
        <f>DATE(YEAR(B337),MONTH(B337)+1,1)</f>
      </c>
      <c r="C338" s="34">
        <f>G337</f>
      </c>
      <c r="D338" s="35">
        <f>B9</f>
      </c>
      <c r="E338" s="36">
        <f>D338-F338</f>
      </c>
      <c r="F338" s="37">
        <f>C338*(B6/12)</f>
      </c>
      <c r="G338" s="34">
        <f>MAX(C338-E338,0)</f>
      </c>
    </row>
    <row r="339" ht="18" customHeight="1" spans="1:7" x14ac:dyDescent="0.25">
      <c r="A339" s="38">
        <v>328</v>
      </c>
      <c r="B339" s="39">
        <f>DATE(YEAR(B338),MONTH(B338)+1,1)</f>
      </c>
      <c r="C339" s="40">
        <f>G338</f>
      </c>
      <c r="D339" s="41">
        <f>B9</f>
      </c>
      <c r="E339" s="42">
        <f>D339-F339</f>
      </c>
      <c r="F339" s="43">
        <f>C339*(B6/12)</f>
      </c>
      <c r="G339" s="40">
        <f>MAX(C339-E339,0)</f>
      </c>
    </row>
    <row r="340" ht="18" customHeight="1" spans="1:7" x14ac:dyDescent="0.25">
      <c r="A340" s="32">
        <v>329</v>
      </c>
      <c r="B340" s="33">
        <f>DATE(YEAR(B339),MONTH(B339)+1,1)</f>
      </c>
      <c r="C340" s="34">
        <f>G339</f>
      </c>
      <c r="D340" s="35">
        <f>B9</f>
      </c>
      <c r="E340" s="36">
        <f>D340-F340</f>
      </c>
      <c r="F340" s="37">
        <f>C340*(B6/12)</f>
      </c>
      <c r="G340" s="34">
        <f>MAX(C340-E340,0)</f>
      </c>
    </row>
    <row r="341" ht="18" customHeight="1" spans="1:7" x14ac:dyDescent="0.25">
      <c r="A341" s="38">
        <v>330</v>
      </c>
      <c r="B341" s="39">
        <f>DATE(YEAR(B340),MONTH(B340)+1,1)</f>
      </c>
      <c r="C341" s="40">
        <f>G340</f>
      </c>
      <c r="D341" s="41">
        <f>B9</f>
      </c>
      <c r="E341" s="42">
        <f>D341-F341</f>
      </c>
      <c r="F341" s="43">
        <f>C341*(B6/12)</f>
      </c>
      <c r="G341" s="40">
        <f>MAX(C341-E341,0)</f>
      </c>
    </row>
    <row r="342" ht="18" customHeight="1" spans="1:7" x14ac:dyDescent="0.25">
      <c r="A342" s="32">
        <v>331</v>
      </c>
      <c r="B342" s="33">
        <f>DATE(YEAR(B341),MONTH(B341)+1,1)</f>
      </c>
      <c r="C342" s="34">
        <f>G341</f>
      </c>
      <c r="D342" s="35">
        <f>B9</f>
      </c>
      <c r="E342" s="36">
        <f>D342-F342</f>
      </c>
      <c r="F342" s="37">
        <f>C342*(B6/12)</f>
      </c>
      <c r="G342" s="34">
        <f>MAX(C342-E342,0)</f>
      </c>
    </row>
    <row r="343" ht="18" customHeight="1" spans="1:7" x14ac:dyDescent="0.25">
      <c r="A343" s="38">
        <v>332</v>
      </c>
      <c r="B343" s="39">
        <f>DATE(YEAR(B342),MONTH(B342)+1,1)</f>
      </c>
      <c r="C343" s="40">
        <f>G342</f>
      </c>
      <c r="D343" s="41">
        <f>B9</f>
      </c>
      <c r="E343" s="42">
        <f>D343-F343</f>
      </c>
      <c r="F343" s="43">
        <f>C343*(B6/12)</f>
      </c>
      <c r="G343" s="40">
        <f>MAX(C343-E343,0)</f>
      </c>
    </row>
    <row r="344" ht="18" customHeight="1" spans="1:7" x14ac:dyDescent="0.25">
      <c r="A344" s="32">
        <v>333</v>
      </c>
      <c r="B344" s="33">
        <f>DATE(YEAR(B343),MONTH(B343)+1,1)</f>
      </c>
      <c r="C344" s="34">
        <f>G343</f>
      </c>
      <c r="D344" s="35">
        <f>B9</f>
      </c>
      <c r="E344" s="36">
        <f>D344-F344</f>
      </c>
      <c r="F344" s="37">
        <f>C344*(B6/12)</f>
      </c>
      <c r="G344" s="34">
        <f>MAX(C344-E344,0)</f>
      </c>
    </row>
    <row r="345" ht="18" customHeight="1" spans="1:7" x14ac:dyDescent="0.25">
      <c r="A345" s="38">
        <v>334</v>
      </c>
      <c r="B345" s="39">
        <f>DATE(YEAR(B344),MONTH(B344)+1,1)</f>
      </c>
      <c r="C345" s="40">
        <f>G344</f>
      </c>
      <c r="D345" s="41">
        <f>B9</f>
      </c>
      <c r="E345" s="42">
        <f>D345-F345</f>
      </c>
      <c r="F345" s="43">
        <f>C345*(B6/12)</f>
      </c>
      <c r="G345" s="40">
        <f>MAX(C345-E345,0)</f>
      </c>
    </row>
    <row r="346" ht="18" customHeight="1" spans="1:7" x14ac:dyDescent="0.25">
      <c r="A346" s="32">
        <v>335</v>
      </c>
      <c r="B346" s="33">
        <f>DATE(YEAR(B345),MONTH(B345)+1,1)</f>
      </c>
      <c r="C346" s="34">
        <f>G345</f>
      </c>
      <c r="D346" s="35">
        <f>B9</f>
      </c>
      <c r="E346" s="36">
        <f>D346-F346</f>
      </c>
      <c r="F346" s="37">
        <f>C346*(B6/12)</f>
      </c>
      <c r="G346" s="34">
        <f>MAX(C346-E346,0)</f>
      </c>
    </row>
    <row r="347" ht="18" customHeight="1" spans="1:7" x14ac:dyDescent="0.25">
      <c r="A347" s="38">
        <v>336</v>
      </c>
      <c r="B347" s="39">
        <f>DATE(YEAR(B346),MONTH(B346)+1,1)</f>
      </c>
      <c r="C347" s="40">
        <f>G346</f>
      </c>
      <c r="D347" s="41">
        <f>B9</f>
      </c>
      <c r="E347" s="42">
        <f>D347-F347</f>
      </c>
      <c r="F347" s="43">
        <f>C347*(B6/12)</f>
      </c>
      <c r="G347" s="40">
        <f>MAX(C347-E347,0)</f>
      </c>
    </row>
    <row r="348" ht="18" customHeight="1" spans="1:7" x14ac:dyDescent="0.25">
      <c r="A348" s="21">
        <v>337</v>
      </c>
      <c r="B348" s="22">
        <f>DATE(YEAR(B347),MONTH(B347)+1,1)</f>
      </c>
      <c r="C348" s="23">
        <f>G347</f>
      </c>
      <c r="D348" s="24">
        <f>B9</f>
      </c>
      <c r="E348" s="25">
        <f>D348-F348</f>
      </c>
      <c r="F348" s="26">
        <f>C348*(B6/12)</f>
      </c>
      <c r="G348" s="23">
        <f>MAX(C348-E348,0)</f>
      </c>
    </row>
    <row r="349" ht="18" customHeight="1" spans="1:7" x14ac:dyDescent="0.25">
      <c r="A349" s="27">
        <v>338</v>
      </c>
      <c r="B349" s="28">
        <f>DATE(YEAR(B348),MONTH(B348)+1,1)</f>
      </c>
      <c r="C349" s="29">
        <f>G348</f>
      </c>
      <c r="D349" s="6">
        <f>B9</f>
      </c>
      <c r="E349" s="30">
        <f>D349-F349</f>
      </c>
      <c r="F349" s="31">
        <f>C349*(B6/12)</f>
      </c>
      <c r="G349" s="29">
        <f>MAX(C349-E349,0)</f>
      </c>
    </row>
    <row r="350" ht="18" customHeight="1" spans="1:7" x14ac:dyDescent="0.25">
      <c r="A350" s="21">
        <v>339</v>
      </c>
      <c r="B350" s="22">
        <f>DATE(YEAR(B349),MONTH(B349)+1,1)</f>
      </c>
      <c r="C350" s="23">
        <f>G349</f>
      </c>
      <c r="D350" s="24">
        <f>B9</f>
      </c>
      <c r="E350" s="25">
        <f>D350-F350</f>
      </c>
      <c r="F350" s="26">
        <f>C350*(B6/12)</f>
      </c>
      <c r="G350" s="23">
        <f>MAX(C350-E350,0)</f>
      </c>
    </row>
    <row r="351" ht="18" customHeight="1" spans="1:7" x14ac:dyDescent="0.25">
      <c r="A351" s="27">
        <v>340</v>
      </c>
      <c r="B351" s="28">
        <f>DATE(YEAR(B350),MONTH(B350)+1,1)</f>
      </c>
      <c r="C351" s="29">
        <f>G350</f>
      </c>
      <c r="D351" s="6">
        <f>B9</f>
      </c>
      <c r="E351" s="30">
        <f>D351-F351</f>
      </c>
      <c r="F351" s="31">
        <f>C351*(B6/12)</f>
      </c>
      <c r="G351" s="29">
        <f>MAX(C351-E351,0)</f>
      </c>
    </row>
    <row r="352" ht="18" customHeight="1" spans="1:7" x14ac:dyDescent="0.25">
      <c r="A352" s="21">
        <v>341</v>
      </c>
      <c r="B352" s="22">
        <f>DATE(YEAR(B351),MONTH(B351)+1,1)</f>
      </c>
      <c r="C352" s="23">
        <f>G351</f>
      </c>
      <c r="D352" s="24">
        <f>B9</f>
      </c>
      <c r="E352" s="25">
        <f>D352-F352</f>
      </c>
      <c r="F352" s="26">
        <f>C352*(B6/12)</f>
      </c>
      <c r="G352" s="23">
        <f>MAX(C352-E352,0)</f>
      </c>
    </row>
    <row r="353" ht="18" customHeight="1" spans="1:7" x14ac:dyDescent="0.25">
      <c r="A353" s="27">
        <v>342</v>
      </c>
      <c r="B353" s="28">
        <f>DATE(YEAR(B352),MONTH(B352)+1,1)</f>
      </c>
      <c r="C353" s="29">
        <f>G352</f>
      </c>
      <c r="D353" s="6">
        <f>B9</f>
      </c>
      <c r="E353" s="30">
        <f>D353-F353</f>
      </c>
      <c r="F353" s="31">
        <f>C353*(B6/12)</f>
      </c>
      <c r="G353" s="29">
        <f>MAX(C353-E353,0)</f>
      </c>
    </row>
    <row r="354" ht="18" customHeight="1" spans="1:7" x14ac:dyDescent="0.25">
      <c r="A354" s="21">
        <v>343</v>
      </c>
      <c r="B354" s="22">
        <f>DATE(YEAR(B353),MONTH(B353)+1,1)</f>
      </c>
      <c r="C354" s="23">
        <f>G353</f>
      </c>
      <c r="D354" s="24">
        <f>B9</f>
      </c>
      <c r="E354" s="25">
        <f>D354-F354</f>
      </c>
      <c r="F354" s="26">
        <f>C354*(B6/12)</f>
      </c>
      <c r="G354" s="23">
        <f>MAX(C354-E354,0)</f>
      </c>
    </row>
    <row r="355" ht="18" customHeight="1" spans="1:7" x14ac:dyDescent="0.25">
      <c r="A355" s="27">
        <v>344</v>
      </c>
      <c r="B355" s="28">
        <f>DATE(YEAR(B354),MONTH(B354)+1,1)</f>
      </c>
      <c r="C355" s="29">
        <f>G354</f>
      </c>
      <c r="D355" s="6">
        <f>B9</f>
      </c>
      <c r="E355" s="30">
        <f>D355-F355</f>
      </c>
      <c r="F355" s="31">
        <f>C355*(B6/12)</f>
      </c>
      <c r="G355" s="29">
        <f>MAX(C355-E355,0)</f>
      </c>
    </row>
    <row r="356" ht="18" customHeight="1" spans="1:7" x14ac:dyDescent="0.25">
      <c r="A356" s="21">
        <v>345</v>
      </c>
      <c r="B356" s="22">
        <f>DATE(YEAR(B355),MONTH(B355)+1,1)</f>
      </c>
      <c r="C356" s="23">
        <f>G355</f>
      </c>
      <c r="D356" s="24">
        <f>B9</f>
      </c>
      <c r="E356" s="25">
        <f>D356-F356</f>
      </c>
      <c r="F356" s="26">
        <f>C356*(B6/12)</f>
      </c>
      <c r="G356" s="23">
        <f>MAX(C356-E356,0)</f>
      </c>
    </row>
    <row r="357" ht="18" customHeight="1" spans="1:7" x14ac:dyDescent="0.25">
      <c r="A357" s="27">
        <v>346</v>
      </c>
      <c r="B357" s="28">
        <f>DATE(YEAR(B356),MONTH(B356)+1,1)</f>
      </c>
      <c r="C357" s="29">
        <f>G356</f>
      </c>
      <c r="D357" s="6">
        <f>B9</f>
      </c>
      <c r="E357" s="30">
        <f>D357-F357</f>
      </c>
      <c r="F357" s="31">
        <f>C357*(B6/12)</f>
      </c>
      <c r="G357" s="29">
        <f>MAX(C357-E357,0)</f>
      </c>
    </row>
    <row r="358" ht="18" customHeight="1" spans="1:7" x14ac:dyDescent="0.25">
      <c r="A358" s="21">
        <v>347</v>
      </c>
      <c r="B358" s="22">
        <f>DATE(YEAR(B357),MONTH(B357)+1,1)</f>
      </c>
      <c r="C358" s="23">
        <f>G357</f>
      </c>
      <c r="D358" s="24">
        <f>B9</f>
      </c>
      <c r="E358" s="25">
        <f>D358-F358</f>
      </c>
      <c r="F358" s="26">
        <f>C358*(B6/12)</f>
      </c>
      <c r="G358" s="23">
        <f>MAX(C358-E358,0)</f>
      </c>
    </row>
    <row r="359" ht="18" customHeight="1" spans="1:7" x14ac:dyDescent="0.25">
      <c r="A359" s="27">
        <v>348</v>
      </c>
      <c r="B359" s="28">
        <f>DATE(YEAR(B358),MONTH(B358)+1,1)</f>
      </c>
      <c r="C359" s="29">
        <f>G358</f>
      </c>
      <c r="D359" s="6">
        <f>B9</f>
      </c>
      <c r="E359" s="30">
        <f>D359-F359</f>
      </c>
      <c r="F359" s="31">
        <f>C359*(B6/12)</f>
      </c>
      <c r="G359" s="29">
        <f>MAX(C359-E359,0)</f>
      </c>
    </row>
    <row r="360" ht="18" customHeight="1" spans="1:7" x14ac:dyDescent="0.25">
      <c r="A360" s="32">
        <v>349</v>
      </c>
      <c r="B360" s="33">
        <f>DATE(YEAR(B359),MONTH(B359)+1,1)</f>
      </c>
      <c r="C360" s="34">
        <f>G359</f>
      </c>
      <c r="D360" s="35">
        <f>B9</f>
      </c>
      <c r="E360" s="36">
        <f>D360-F360</f>
      </c>
      <c r="F360" s="37">
        <f>C360*(B6/12)</f>
      </c>
      <c r="G360" s="34">
        <f>MAX(C360-E360,0)</f>
      </c>
    </row>
    <row r="361" ht="18" customHeight="1" spans="1:7" x14ac:dyDescent="0.25">
      <c r="A361" s="38">
        <v>350</v>
      </c>
      <c r="B361" s="39">
        <f>DATE(YEAR(B360),MONTH(B360)+1,1)</f>
      </c>
      <c r="C361" s="40">
        <f>G360</f>
      </c>
      <c r="D361" s="41">
        <f>B9</f>
      </c>
      <c r="E361" s="42">
        <f>D361-F361</f>
      </c>
      <c r="F361" s="43">
        <f>C361*(B6/12)</f>
      </c>
      <c r="G361" s="40">
        <f>MAX(C361-E361,0)</f>
      </c>
    </row>
    <row r="362" ht="18" customHeight="1" spans="1:7" x14ac:dyDescent="0.25">
      <c r="A362" s="32">
        <v>351</v>
      </c>
      <c r="B362" s="33">
        <f>DATE(YEAR(B361),MONTH(B361)+1,1)</f>
      </c>
      <c r="C362" s="34">
        <f>G361</f>
      </c>
      <c r="D362" s="35">
        <f>B9</f>
      </c>
      <c r="E362" s="36">
        <f>D362-F362</f>
      </c>
      <c r="F362" s="37">
        <f>C362*(B6/12)</f>
      </c>
      <c r="G362" s="34">
        <f>MAX(C362-E362,0)</f>
      </c>
    </row>
    <row r="363" ht="18" customHeight="1" spans="1:7" x14ac:dyDescent="0.25">
      <c r="A363" s="38">
        <v>352</v>
      </c>
      <c r="B363" s="39">
        <f>DATE(YEAR(B362),MONTH(B362)+1,1)</f>
      </c>
      <c r="C363" s="40">
        <f>G362</f>
      </c>
      <c r="D363" s="41">
        <f>B9</f>
      </c>
      <c r="E363" s="42">
        <f>D363-F363</f>
      </c>
      <c r="F363" s="43">
        <f>C363*(B6/12)</f>
      </c>
      <c r="G363" s="40">
        <f>MAX(C363-E363,0)</f>
      </c>
    </row>
    <row r="364" ht="18" customHeight="1" spans="1:7" x14ac:dyDescent="0.25">
      <c r="A364" s="32">
        <v>353</v>
      </c>
      <c r="B364" s="33">
        <f>DATE(YEAR(B363),MONTH(B363)+1,1)</f>
      </c>
      <c r="C364" s="34">
        <f>G363</f>
      </c>
      <c r="D364" s="35">
        <f>B9</f>
      </c>
      <c r="E364" s="36">
        <f>D364-F364</f>
      </c>
      <c r="F364" s="37">
        <f>C364*(B6/12)</f>
      </c>
      <c r="G364" s="34">
        <f>MAX(C364-E364,0)</f>
      </c>
    </row>
    <row r="365" ht="18" customHeight="1" spans="1:7" x14ac:dyDescent="0.25">
      <c r="A365" s="38">
        <v>354</v>
      </c>
      <c r="B365" s="39">
        <f>DATE(YEAR(B364),MONTH(B364)+1,1)</f>
      </c>
      <c r="C365" s="40">
        <f>G364</f>
      </c>
      <c r="D365" s="41">
        <f>B9</f>
      </c>
      <c r="E365" s="42">
        <f>D365-F365</f>
      </c>
      <c r="F365" s="43">
        <f>C365*(B6/12)</f>
      </c>
      <c r="G365" s="40">
        <f>MAX(C365-E365,0)</f>
      </c>
    </row>
    <row r="366" ht="18" customHeight="1" spans="1:7" x14ac:dyDescent="0.25">
      <c r="A366" s="32">
        <v>355</v>
      </c>
      <c r="B366" s="33">
        <f>DATE(YEAR(B365),MONTH(B365)+1,1)</f>
      </c>
      <c r="C366" s="34">
        <f>G365</f>
      </c>
      <c r="D366" s="35">
        <f>B9</f>
      </c>
      <c r="E366" s="36">
        <f>D366-F366</f>
      </c>
      <c r="F366" s="37">
        <f>C366*(B6/12)</f>
      </c>
      <c r="G366" s="34">
        <f>MAX(C366-E366,0)</f>
      </c>
    </row>
    <row r="367" ht="18" customHeight="1" spans="1:7" x14ac:dyDescent="0.25">
      <c r="A367" s="38">
        <v>356</v>
      </c>
      <c r="B367" s="39">
        <f>DATE(YEAR(B366),MONTH(B366)+1,1)</f>
      </c>
      <c r="C367" s="40">
        <f>G366</f>
      </c>
      <c r="D367" s="41">
        <f>B9</f>
      </c>
      <c r="E367" s="42">
        <f>D367-F367</f>
      </c>
      <c r="F367" s="43">
        <f>C367*(B6/12)</f>
      </c>
      <c r="G367" s="40">
        <f>MAX(C367-E367,0)</f>
      </c>
    </row>
    <row r="368" ht="18" customHeight="1" spans="1:7" x14ac:dyDescent="0.25">
      <c r="A368" s="32">
        <v>357</v>
      </c>
      <c r="B368" s="33">
        <f>DATE(YEAR(B367),MONTH(B367)+1,1)</f>
      </c>
      <c r="C368" s="34">
        <f>G367</f>
      </c>
      <c r="D368" s="35">
        <f>B9</f>
      </c>
      <c r="E368" s="36">
        <f>D368-F368</f>
      </c>
      <c r="F368" s="37">
        <f>C368*(B6/12)</f>
      </c>
      <c r="G368" s="34">
        <f>MAX(C368-E368,0)</f>
      </c>
    </row>
    <row r="369" ht="18" customHeight="1" spans="1:7" x14ac:dyDescent="0.25">
      <c r="A369" s="38">
        <v>358</v>
      </c>
      <c r="B369" s="39">
        <f>DATE(YEAR(B368),MONTH(B368)+1,1)</f>
      </c>
      <c r="C369" s="40">
        <f>G368</f>
      </c>
      <c r="D369" s="41">
        <f>B9</f>
      </c>
      <c r="E369" s="42">
        <f>D369-F369</f>
      </c>
      <c r="F369" s="43">
        <f>C369*(B6/12)</f>
      </c>
      <c r="G369" s="40">
        <f>MAX(C369-E369,0)</f>
      </c>
    </row>
    <row r="370" ht="18" customHeight="1" spans="1:7" x14ac:dyDescent="0.25">
      <c r="A370" s="32">
        <v>359</v>
      </c>
      <c r="B370" s="33">
        <f>DATE(YEAR(B369),MONTH(B369)+1,1)</f>
      </c>
      <c r="C370" s="34">
        <f>G369</f>
      </c>
      <c r="D370" s="35">
        <f>B9</f>
      </c>
      <c r="E370" s="36">
        <f>D370-F370</f>
      </c>
      <c r="F370" s="37">
        <f>C370*(B6/12)</f>
      </c>
      <c r="G370" s="34">
        <f>MAX(C370-E370,0)</f>
      </c>
    </row>
    <row r="371" ht="18" customHeight="1" spans="1:7" x14ac:dyDescent="0.25">
      <c r="A371" s="38">
        <v>360</v>
      </c>
      <c r="B371" s="39">
        <f>DATE(YEAR(B370),MONTH(B370)+1,1)</f>
      </c>
      <c r="C371" s="40">
        <f>G370</f>
      </c>
      <c r="D371" s="41">
        <f>B9</f>
      </c>
      <c r="E371" s="42">
        <f>D371-F371</f>
      </c>
      <c r="F371" s="43">
        <f>C371*(B6/12)</f>
      </c>
      <c r="G371" s="40">
        <f>MAX(C371-E371,0)</f>
      </c>
    </row>
    <row r="372" ht="12" customHeight="1" x14ac:dyDescent="0.25"/>
    <row r="373" spans="1:7" x14ac:dyDescent="0.25">
      <c r="A373" s="44" t="s">
        <v>21</v>
      </c>
      <c r="B373"/>
      <c r="C373"/>
      <c r="D373"/>
      <c r="E373"/>
      <c r="F373"/>
      <c r="G373"/>
    </row>
  </sheetData>
  <mergeCells count="5">
    <mergeCell ref="A1:G1"/>
    <mergeCell ref="A2:G2"/>
    <mergeCell ref="A4:C4"/>
    <mergeCell ref="E4:G4"/>
    <mergeCell ref="A373:G37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📅 Amortization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Findocs.net</dc:creator>
  <dc:title/>
  <dc:subject/>
  <dc:description/>
  <cp:keywords/>
  <cp:category/>
  <cp:lastModifiedBy>Unknown</cp:lastModifiedBy>
  <dcterms:created xsi:type="dcterms:W3CDTF">2026-02-20T07:52:12Z</dcterms:created>
  <dcterms:modified xsi:type="dcterms:W3CDTF">2026-02-20T07:52:12Z</dcterms:modified>
</cp:coreProperties>
</file>